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  <sheet name="2012." sheetId="2" r:id="rId2"/>
  </sheets>
  <definedNames/>
  <calcPr fullCalcOnLoad="1"/>
</workbook>
</file>

<file path=xl/sharedStrings.xml><?xml version="1.0" encoding="utf-8"?>
<sst xmlns="http://schemas.openxmlformats.org/spreadsheetml/2006/main" count="492" uniqueCount="268">
  <si>
    <t>KIADÁSOK</t>
  </si>
  <si>
    <t xml:space="preserve">Személyi juttatások     </t>
  </si>
  <si>
    <t>Járulékok</t>
  </si>
  <si>
    <t>Dologi kiadások</t>
  </si>
  <si>
    <t>Végleges pénzeszk.átad. és egyéb tám.</t>
  </si>
  <si>
    <t>Felhalmozási kiadások</t>
  </si>
  <si>
    <t>BEVÉTELEK</t>
  </si>
  <si>
    <t>Működési bevételek</t>
  </si>
  <si>
    <t>Alaptev. körében végzett szolg.</t>
  </si>
  <si>
    <t>Önk. Sajátos műk.bevételei</t>
  </si>
  <si>
    <t>Helyi adók</t>
  </si>
  <si>
    <t xml:space="preserve">Átangedett központi adók            </t>
  </si>
  <si>
    <t xml:space="preserve">Felhalmozási bevételek     </t>
  </si>
  <si>
    <t xml:space="preserve">Alapilletmények         </t>
  </si>
  <si>
    <t xml:space="preserve">Étkezési hozzájárulás           </t>
  </si>
  <si>
    <t xml:space="preserve">Egyéb költségtér.                    </t>
  </si>
  <si>
    <t xml:space="preserve">Állományba nem tartozók jutt.(képvis.) </t>
  </si>
  <si>
    <t xml:space="preserve">Személyi jutt.összesen                    </t>
  </si>
  <si>
    <t xml:space="preserve">Táppénz hozzájár.                         </t>
  </si>
  <si>
    <t xml:space="preserve">Munkaadókat terh.egyéb jár.    </t>
  </si>
  <si>
    <t xml:space="preserve">Járulékok összesen           </t>
  </si>
  <si>
    <t xml:space="preserve">Gyógyszer vás.                                 </t>
  </si>
  <si>
    <t xml:space="preserve">Irodaszer, nyomtatvány        </t>
  </si>
  <si>
    <t xml:space="preserve">Tüzelőanyag (PB gáz)                 </t>
  </si>
  <si>
    <t xml:space="preserve">Üzemanyagok                     </t>
  </si>
  <si>
    <t xml:space="preserve">Munkaruha, védőruha                   </t>
  </si>
  <si>
    <t xml:space="preserve">Egyéb anyag beszerz.               </t>
  </si>
  <si>
    <t xml:space="preserve">Telefondíj                               </t>
  </si>
  <si>
    <t xml:space="preserve">Bérleti díj                                     </t>
  </si>
  <si>
    <t xml:space="preserve">Szállítási szolg.                        </t>
  </si>
  <si>
    <t xml:space="preserve">Gázenergia                                 </t>
  </si>
  <si>
    <t xml:space="preserve">Villamos energia                        </t>
  </si>
  <si>
    <t xml:space="preserve">Vízdíj                                            </t>
  </si>
  <si>
    <t xml:space="preserve">Karbantartás,kisjav.                    </t>
  </si>
  <si>
    <t xml:space="preserve">Egyéb üzemeltetés,fenntart.          </t>
  </si>
  <si>
    <t xml:space="preserve">Áfa                                              </t>
  </si>
  <si>
    <t xml:space="preserve">Áfa befiz.                                        </t>
  </si>
  <si>
    <t xml:space="preserve">Belföldi kiküldetés                        </t>
  </si>
  <si>
    <t xml:space="preserve">Reprezentáció                            </t>
  </si>
  <si>
    <t xml:space="preserve">Reklám és propaganda kiad.         </t>
  </si>
  <si>
    <t xml:space="preserve">Dologi kiadások összesen          </t>
  </si>
  <si>
    <t xml:space="preserve">Felügy.alá tart.körj.tám.                          </t>
  </si>
  <si>
    <t xml:space="preserve">Ingatlanok felújítása                   </t>
  </si>
  <si>
    <t xml:space="preserve">Áfa                                             </t>
  </si>
  <si>
    <t xml:space="preserve">Felújítás össz.                              </t>
  </si>
  <si>
    <t xml:space="preserve">Áfa                                                  </t>
  </si>
  <si>
    <t xml:space="preserve">Beruházások összesen               </t>
  </si>
  <si>
    <t xml:space="preserve">                                                          </t>
  </si>
  <si>
    <t xml:space="preserve">(Strand)                                                  </t>
  </si>
  <si>
    <t xml:space="preserve">Bérleti díj                                          </t>
  </si>
  <si>
    <t xml:space="preserve">Egyéb bevételek                             </t>
  </si>
  <si>
    <t xml:space="preserve">Áfa                                                    </t>
  </si>
  <si>
    <t xml:space="preserve">Kamatbevétel                                   </t>
  </si>
  <si>
    <t xml:space="preserve">Intézményi műk.bevételek össz.       </t>
  </si>
  <si>
    <t xml:space="preserve">Építményadó                                        </t>
  </si>
  <si>
    <t xml:space="preserve">Telekadó                                           </t>
  </si>
  <si>
    <t xml:space="preserve">Id.forg.(tartózkodás után)                   </t>
  </si>
  <si>
    <t xml:space="preserve">Iparűzési adó                          </t>
  </si>
  <si>
    <t xml:space="preserve">Helyi adók összesen                   </t>
  </si>
  <si>
    <t xml:space="preserve">Pótlékok                                    </t>
  </si>
  <si>
    <t xml:space="preserve">Gépjárműadó                                </t>
  </si>
  <si>
    <t xml:space="preserve">Felhalmozási bev.össz.                    </t>
  </si>
  <si>
    <t>Könyv</t>
  </si>
  <si>
    <t>Folyóirat</t>
  </si>
  <si>
    <t>Önk. Sajátos műk.bevételei összesen</t>
  </si>
  <si>
    <t>Végleges pe.átad.és egy. tám. összesen</t>
  </si>
  <si>
    <t>Személyi juttatások</t>
  </si>
  <si>
    <t>Pénzeszköz átadás</t>
  </si>
  <si>
    <t>Felhalmozás, felújítás</t>
  </si>
  <si>
    <t>Összesen</t>
  </si>
  <si>
    <t>Intézményi működési bevételek</t>
  </si>
  <si>
    <t>(ezer Ft)</t>
  </si>
  <si>
    <t>Felújítások</t>
  </si>
  <si>
    <t>Beruházások</t>
  </si>
  <si>
    <t xml:space="preserve">Egyéb kommunik.szolg.  (Honlap)        </t>
  </si>
  <si>
    <t xml:space="preserve">Kisértékű tárgyi erszk.             </t>
  </si>
  <si>
    <t xml:space="preserve">Önk.által folyósított ellátások                            </t>
  </si>
  <si>
    <t xml:space="preserve">Lakásfenntart.tám.normatív                          </t>
  </si>
  <si>
    <t xml:space="preserve">Egyéb önk.rendben megáll.juttatás         </t>
  </si>
  <si>
    <t>Átmeneti segély (temetési)</t>
  </si>
  <si>
    <t xml:space="preserve">Természetben nyújtott egyéb ellát.(évvégi) </t>
  </si>
  <si>
    <t xml:space="preserve">Önk.által folyósított ellátások összesen                  </t>
  </si>
  <si>
    <t>Rendszeres szoc.segély(beiskolázás)</t>
  </si>
  <si>
    <t xml:space="preserve">SZJA helyben maradó rész             </t>
  </si>
  <si>
    <t xml:space="preserve">SZJA jöv.kül.miatt                         </t>
  </si>
  <si>
    <t xml:space="preserve">SZJA normatív                              </t>
  </si>
  <si>
    <t xml:space="preserve">Átangedett központi adók összesen     </t>
  </si>
  <si>
    <t xml:space="preserve">Kv-i tám.össz.                                 </t>
  </si>
  <si>
    <t xml:space="preserve">Támogatások, átvett pénzeszközök                       </t>
  </si>
  <si>
    <t xml:space="preserve">Egyéb dologi kiadások           </t>
  </si>
  <si>
    <t xml:space="preserve">Rendsz.gyerm.véd.tám.                    </t>
  </si>
  <si>
    <t xml:space="preserve">Ápolási díj normatív                                           </t>
  </si>
  <si>
    <t xml:space="preserve">Ápolási díj helyi                                          </t>
  </si>
  <si>
    <t>Családsegítés, szoc.étkeztetés</t>
  </si>
  <si>
    <t>Átvett pénzeszközök</t>
  </si>
  <si>
    <t xml:space="preserve">Műk.c.pe.átvét-áll.ht-n belülről         </t>
  </si>
  <si>
    <t xml:space="preserve">        Balatonrendes</t>
  </si>
  <si>
    <t xml:space="preserve">        Körjegyzőség</t>
  </si>
  <si>
    <t>Műk.bevétel kistérségi társulástól</t>
  </si>
  <si>
    <t>Felhalmozási pénzeszköz átvétel</t>
  </si>
  <si>
    <t xml:space="preserve">Átvett pe-k össz.           </t>
  </si>
  <si>
    <t>Átengedett kpi adók</t>
  </si>
  <si>
    <t>Felhalmozási bev.</t>
  </si>
  <si>
    <t>Átvett pénzeszköz</t>
  </si>
  <si>
    <t>Tartalékba helyezendő</t>
  </si>
  <si>
    <t>B.tomaj Iskola</t>
  </si>
  <si>
    <t>B.tomaj Óvoda</t>
  </si>
  <si>
    <t xml:space="preserve">Révfülöp Iskola </t>
  </si>
  <si>
    <t>Révfülöp Óvoda</t>
  </si>
  <si>
    <t>Háziorvosi tám.</t>
  </si>
  <si>
    <t>Gyermekjóléti támogatás</t>
  </si>
  <si>
    <t>Orvosi ügyelet tám. Tapolca</t>
  </si>
  <si>
    <t>Támogatás értékű műk. kiadás</t>
  </si>
  <si>
    <t>Mük.c.pe.átad.ál.háztartáson kivülre</t>
  </si>
  <si>
    <t>Alapítványok támogatása</t>
  </si>
  <si>
    <t>Felhalm.c.pe.átad áll.ht-on kívülre</t>
  </si>
  <si>
    <t>Felnőttoktatásban részt vevők Bursa</t>
  </si>
  <si>
    <t>Immateriális javak</t>
  </si>
  <si>
    <t>Hulladékgazdálkodási terv</t>
  </si>
  <si>
    <t>Immateriális javak ÁFA</t>
  </si>
  <si>
    <t>Immateriális javak összesen</t>
  </si>
  <si>
    <t>Talajterhelési díj bevétel</t>
  </si>
  <si>
    <t>KIADÁSOK-BEVÉTELEK ÖSSZESÍTÉSE</t>
  </si>
  <si>
    <t>Felhalmozási kiadások összesen</t>
  </si>
  <si>
    <t>Pótlékok</t>
  </si>
  <si>
    <t>Prémium éves dolgozó bér tám.</t>
  </si>
  <si>
    <t xml:space="preserve">Viziközmű társulat </t>
  </si>
  <si>
    <t>Önkorm. folyósított ellátások</t>
  </si>
  <si>
    <t>Esélyegyenlőségi terv</t>
  </si>
  <si>
    <t>Rendezési terv elkészítése</t>
  </si>
  <si>
    <t xml:space="preserve">   Fűtés korszerűsítés (Önkormányzat épülete)</t>
  </si>
  <si>
    <t>Közpark kialakítása (Önrész)</t>
  </si>
  <si>
    <t>Tényleges pénzmaradvány</t>
  </si>
  <si>
    <t>Prémium éves dolgozó munkabére</t>
  </si>
  <si>
    <t xml:space="preserve">   Önkormányzati épület tető felújítás</t>
  </si>
  <si>
    <t>Továbbszla szolg bevétele Szemétszállítás lakosságtól</t>
  </si>
  <si>
    <t>Eredeti EI.</t>
  </si>
  <si>
    <t>Pedagógiai szakszolgálat</t>
  </si>
  <si>
    <t>Építési hitel törlesztés</t>
  </si>
  <si>
    <t>Továbbszáml. szolg. Kiadása Szemétszáll.</t>
  </si>
  <si>
    <t>Átmeneti segélyek</t>
  </si>
  <si>
    <t xml:space="preserve">        Salföd</t>
  </si>
  <si>
    <t xml:space="preserve">Gépek,berend.                        </t>
  </si>
  <si>
    <t>Szociális feladatok támogatása</t>
  </si>
  <si>
    <t>Díjak, egyéb befizetések (jogi szolgáltatás, bankktg…)</t>
  </si>
  <si>
    <t>Lakásépítés helyi támogatása nem visszatérítendő 2 fő</t>
  </si>
  <si>
    <t>Visszatérítendő lakásépítési támogatás 2 fő</t>
  </si>
  <si>
    <t>Ingatlanok értékesítése (748/13, 435/9, 435/11 hrsz.)</t>
  </si>
  <si>
    <t>Egyéb pénzügyi juttatás Arany János program</t>
  </si>
  <si>
    <t>Közmunkaprogram önrész</t>
  </si>
  <si>
    <t>Szakmai képzés</t>
  </si>
  <si>
    <t>2012.</t>
  </si>
  <si>
    <t xml:space="preserve">   Útfelújítás, aszfaltozás </t>
  </si>
  <si>
    <t>Mobil stég készítése (önrész)</t>
  </si>
  <si>
    <t>Kiviteli terv készítése Strand öltöző kabin</t>
  </si>
  <si>
    <t xml:space="preserve">Munkavégzéshez kapcs.juttatás (betegszabadság)        </t>
  </si>
  <si>
    <t>Foglalkoztatást helyettesítő támogatás</t>
  </si>
  <si>
    <t>Rendszeres szociális segély</t>
  </si>
  <si>
    <t xml:space="preserve">Világítás tervek (Honvéd, Akácfa u., Napsugár köz és Rigó u.) </t>
  </si>
  <si>
    <t>Mobil stég tervezési költsége</t>
  </si>
  <si>
    <t>Strand kabinsor építése (Önrész)</t>
  </si>
  <si>
    <t>Önkormányzati géppark áthelyezésének költsége</t>
  </si>
  <si>
    <t>Közfoglalkoztatás támogatása</t>
  </si>
  <si>
    <t xml:space="preserve">Iskola busz normatíva </t>
  </si>
  <si>
    <t>Továbbszámlázott bevételek ÁFA</t>
  </si>
  <si>
    <t>EHO</t>
  </si>
  <si>
    <t>Szelektív hulladékgyűjtők, temetőkápolna kamera rendszer kiépítése</t>
  </si>
  <si>
    <t>Szociális hozzájárulási adó</t>
  </si>
  <si>
    <t xml:space="preserve">   Strandi földmunkák (játszótér, aszfaltos pálya bontása)</t>
  </si>
  <si>
    <t>Temető területének bekerítése tujákkal</t>
  </si>
  <si>
    <t>Tűzoltó szertár elektromos hálózatának bővítése</t>
  </si>
  <si>
    <t>Busz öböl kialakítása (hatósági díj, tervezés, kivitelezés)</t>
  </si>
  <si>
    <t xml:space="preserve">Játszótéri elemek cseréje </t>
  </si>
  <si>
    <t>Mentőállomás építése Kistérség</t>
  </si>
  <si>
    <t>Szennyvíz gyűjtése</t>
  </si>
  <si>
    <t>381103-5</t>
  </si>
  <si>
    <t>370000-1</t>
  </si>
  <si>
    <t>Tel.hulladék</t>
  </si>
  <si>
    <t>522001-1</t>
  </si>
  <si>
    <t>Közutak, hidak</t>
  </si>
  <si>
    <t>8941126-1</t>
  </si>
  <si>
    <t>Igazgatási tev.</t>
  </si>
  <si>
    <t>841402-1</t>
  </si>
  <si>
    <t>Közvilágítás</t>
  </si>
  <si>
    <t>841403-1</t>
  </si>
  <si>
    <t>Községgazdálkodás</t>
  </si>
  <si>
    <t>841901-9</t>
  </si>
  <si>
    <t>Önkorm.és kist.</t>
  </si>
  <si>
    <t>851011-5</t>
  </si>
  <si>
    <t>Óvodai nevelés</t>
  </si>
  <si>
    <t>852011-5</t>
  </si>
  <si>
    <t>Iskolai nevelés</t>
  </si>
  <si>
    <t>862101-5</t>
  </si>
  <si>
    <t>Háziorvosi ell.</t>
  </si>
  <si>
    <t>882111-1</t>
  </si>
  <si>
    <t>Aktív k.ellátása</t>
  </si>
  <si>
    <t>882113-1</t>
  </si>
  <si>
    <t>Lakásf.norm.</t>
  </si>
  <si>
    <t>882114-1</t>
  </si>
  <si>
    <t>Lakásf.helyi</t>
  </si>
  <si>
    <t>882115-1</t>
  </si>
  <si>
    <t>Ápolási díj alanyi</t>
  </si>
  <si>
    <t>882116-1</t>
  </si>
  <si>
    <t>Ápolási méltányos</t>
  </si>
  <si>
    <t>882117-1</t>
  </si>
  <si>
    <t xml:space="preserve">Rendsz.gyvéd </t>
  </si>
  <si>
    <t>882122-1</t>
  </si>
  <si>
    <t>Átmeneti segély</t>
  </si>
  <si>
    <t>Temetési segély</t>
  </si>
  <si>
    <t>882129-1</t>
  </si>
  <si>
    <t>Egy.öki pb.ell.</t>
  </si>
  <si>
    <t>889928-1</t>
  </si>
  <si>
    <t>Falugondn.</t>
  </si>
  <si>
    <t>900400-1</t>
  </si>
  <si>
    <t>Rendezvények</t>
  </si>
  <si>
    <t>910121-1</t>
  </si>
  <si>
    <t>Könyvtár</t>
  </si>
  <si>
    <t>931301-1</t>
  </si>
  <si>
    <t>Kultúr</t>
  </si>
  <si>
    <t>923911-4</t>
  </si>
  <si>
    <t>Strand</t>
  </si>
  <si>
    <t>960302-1</t>
  </si>
  <si>
    <t>Temető</t>
  </si>
  <si>
    <t>ÁBRAHÁMHEGY ÖNKORMÁNYZAT</t>
  </si>
  <si>
    <t xml:space="preserve">                                             </t>
  </si>
  <si>
    <t xml:space="preserve"> </t>
  </si>
  <si>
    <t xml:space="preserve">Részmunkaidőben foglalk.       </t>
  </si>
  <si>
    <t>Közlekedési költségtér. (munkábajár.)</t>
  </si>
  <si>
    <t xml:space="preserve">TB járulék                           </t>
  </si>
  <si>
    <t>Rendkívüli gyerm.véd.tám</t>
  </si>
  <si>
    <t>Temető területének bekerítése</t>
  </si>
  <si>
    <t>Módosított EI.</t>
  </si>
  <si>
    <t>2012. I. félévi költségvetés teljesítés</t>
  </si>
  <si>
    <t>Mentőállomás építése kistérség</t>
  </si>
  <si>
    <t xml:space="preserve">   Strandi földmunkák(játszótér, aszfaltos pálya bontása)</t>
  </si>
  <si>
    <t>Játszótéri elemek cseréje</t>
  </si>
  <si>
    <t>Busz öböl kialakítása(hatósági díj, tervezés,kivitelezés)</t>
  </si>
  <si>
    <t>Szelektív hulladékgyűjtők,temetőkápolna kamera rendszer</t>
  </si>
  <si>
    <t>Támogatásértékű bevételek (Mobilstég)</t>
  </si>
  <si>
    <t>Támogatásértékű bevétel</t>
  </si>
  <si>
    <t>Adott kölcsön</t>
  </si>
  <si>
    <t>Mobil stég készítése</t>
  </si>
  <si>
    <t>Teljesítés</t>
  </si>
  <si>
    <t>Pénzeszköz átadás háztartásoknak</t>
  </si>
  <si>
    <t xml:space="preserve">Előző évi költségvetési kiegészítés </t>
  </si>
  <si>
    <t>Strand lépcső</t>
  </si>
  <si>
    <t>Kultúr festés</t>
  </si>
  <si>
    <t>Bérkompenzáció</t>
  </si>
  <si>
    <t xml:space="preserve">Csatorna közmű hozzájárulás </t>
  </si>
  <si>
    <t>Átfutó kiadás</t>
  </si>
  <si>
    <t>Egyéb központi támogatás (csat 15%)</t>
  </si>
  <si>
    <t>Átvett pénzeszközök összesen</t>
  </si>
  <si>
    <t>Felhalmozási pénzeszköz átvétel összesen</t>
  </si>
  <si>
    <t>Átvett pénzeszközök mindösszesen</t>
  </si>
  <si>
    <t>Koncessziós díj</t>
  </si>
  <si>
    <t>Előző évi kvi visszatér</t>
  </si>
  <si>
    <t>PÉNZFORGALOM EGYEZTETÉSE</t>
  </si>
  <si>
    <t xml:space="preserve"> ezer Ft. </t>
  </si>
  <si>
    <t>PÉNZKÉSZLET TÁRGYIDŐSZAK ELEJÉN</t>
  </si>
  <si>
    <t xml:space="preserve">PÉNZTÁR </t>
  </si>
  <si>
    <t>PÉNZKÉSZLET ÖSSZESEN:</t>
  </si>
  <si>
    <t>PÉNZKÉSZLET TÁRGYIDŐSZAK VÉGÉN</t>
  </si>
  <si>
    <t>PÉNZTÁR</t>
  </si>
  <si>
    <t>PÉNZKÉSZLET ÖSSZESEN</t>
  </si>
  <si>
    <t>BEVÉTELEK                                                    +</t>
  </si>
  <si>
    <t>KIADÁSOK                                                       -</t>
  </si>
  <si>
    <t>Badacsony Céh tám.</t>
  </si>
  <si>
    <t>Élelmiszer beszerzés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</si>
</sst>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Fill="1" applyAlignment="1">
      <alignment/>
    </xf>
    <xf numFmtId="165" fontId="2" fillId="0" borderId="0" xfId="15" applyNumberFormat="1" applyFont="1" applyFill="1" applyAlignment="1">
      <alignment/>
    </xf>
    <xf numFmtId="165" fontId="2" fillId="0" borderId="0" xfId="15" applyNumberFormat="1" applyFont="1" applyAlignment="1">
      <alignment/>
    </xf>
    <xf numFmtId="0" fontId="1" fillId="0" borderId="0" xfId="15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15" applyNumberFormat="1" applyFont="1" applyAlignment="1">
      <alignment horizontal="right"/>
    </xf>
    <xf numFmtId="165" fontId="1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" fontId="1" fillId="0" borderId="0" xfId="15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/>
    </xf>
    <xf numFmtId="165" fontId="5" fillId="0" borderId="0" xfId="15" applyNumberFormat="1" applyFont="1" applyAlignment="1">
      <alignment horizontal="center"/>
    </xf>
    <xf numFmtId="165" fontId="3" fillId="0" borderId="0" xfId="15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15" applyNumberFormat="1" applyFont="1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5" fontId="2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65" fontId="2" fillId="0" borderId="0" xfId="15" applyNumberFormat="1" applyFont="1" applyFill="1" applyAlignment="1">
      <alignment/>
    </xf>
    <xf numFmtId="165" fontId="2" fillId="0" borderId="0" xfId="15" applyNumberFormat="1" applyFont="1" applyFill="1" applyAlignment="1">
      <alignment horizontal="right"/>
    </xf>
    <xf numFmtId="165" fontId="2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165" fontId="1" fillId="0" borderId="0" xfId="15" applyNumberFormat="1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165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5"/>
  <sheetViews>
    <sheetView tabSelected="1" workbookViewId="0" topLeftCell="A253">
      <selection activeCell="G297" sqref="G297"/>
    </sheetView>
  </sheetViews>
  <sheetFormatPr defaultColWidth="9.00390625" defaultRowHeight="12.75"/>
  <cols>
    <col min="1" max="1" width="44.625" style="0" customWidth="1"/>
    <col min="2" max="2" width="13.125" style="0" bestFit="1" customWidth="1"/>
    <col min="3" max="3" width="15.125" style="0" customWidth="1"/>
    <col min="4" max="4" width="12.375" style="31" bestFit="1" customWidth="1"/>
  </cols>
  <sheetData>
    <row r="1" spans="1:3" ht="14.25">
      <c r="A1" s="1"/>
      <c r="B1" s="6"/>
      <c r="C1" s="6"/>
    </row>
    <row r="2" spans="1:3" ht="15">
      <c r="A2" s="42" t="s">
        <v>223</v>
      </c>
      <c r="B2" s="43"/>
      <c r="C2" s="27"/>
    </row>
    <row r="3" spans="1:3" ht="14.25">
      <c r="A3" s="44" t="s">
        <v>232</v>
      </c>
      <c r="B3" s="45"/>
      <c r="C3" s="21"/>
    </row>
    <row r="4" spans="1:3" ht="15">
      <c r="A4" s="1"/>
      <c r="B4" s="7"/>
      <c r="C4" s="7"/>
    </row>
    <row r="5" spans="1:3" ht="14.25">
      <c r="A5" s="1"/>
      <c r="B5" s="6"/>
      <c r="C5" s="6"/>
    </row>
    <row r="6" spans="1:3" ht="15">
      <c r="A6" s="7" t="s">
        <v>0</v>
      </c>
      <c r="B6" s="7"/>
      <c r="C6" s="7"/>
    </row>
    <row r="7" spans="1:3" ht="14.25">
      <c r="A7" s="1"/>
      <c r="B7" s="6"/>
      <c r="C7" s="6"/>
    </row>
    <row r="8" spans="1:3" ht="15">
      <c r="A8" s="2"/>
      <c r="B8" s="7"/>
      <c r="C8" s="7"/>
    </row>
    <row r="9" spans="1:4" ht="15">
      <c r="A9" s="2"/>
      <c r="B9" s="7"/>
      <c r="C9" s="7"/>
      <c r="D9" s="32" t="s">
        <v>71</v>
      </c>
    </row>
    <row r="10" spans="1:4" ht="15">
      <c r="A10" s="1" t="s">
        <v>224</v>
      </c>
      <c r="B10" s="7" t="s">
        <v>136</v>
      </c>
      <c r="C10" s="7" t="s">
        <v>231</v>
      </c>
      <c r="D10" s="33" t="s">
        <v>242</v>
      </c>
    </row>
    <row r="11" spans="1:3" ht="15">
      <c r="A11" s="28"/>
      <c r="B11" s="2" t="s">
        <v>225</v>
      </c>
      <c r="C11" s="2" t="s">
        <v>225</v>
      </c>
    </row>
    <row r="12" spans="1:3" ht="15">
      <c r="A12" s="1"/>
      <c r="B12" s="7"/>
      <c r="C12" s="7"/>
    </row>
    <row r="13" spans="1:3" ht="15">
      <c r="A13" s="1"/>
      <c r="B13" s="7"/>
      <c r="C13" s="7"/>
    </row>
    <row r="14" spans="1:3" ht="15">
      <c r="A14" s="3" t="s">
        <v>1</v>
      </c>
      <c r="B14" s="8"/>
      <c r="C14" s="8"/>
    </row>
    <row r="15" spans="1:3" ht="15">
      <c r="A15" s="3"/>
      <c r="B15" s="8"/>
      <c r="C15" s="8"/>
    </row>
    <row r="16" spans="1:4" ht="15">
      <c r="A16" s="1" t="s">
        <v>13</v>
      </c>
      <c r="B16" s="8">
        <v>14100</v>
      </c>
      <c r="C16" s="8">
        <v>14100</v>
      </c>
      <c r="D16" s="31">
        <v>5751</v>
      </c>
    </row>
    <row r="17" spans="1:3" ht="15">
      <c r="A17" s="1" t="s">
        <v>226</v>
      </c>
      <c r="B17" s="8">
        <v>0</v>
      </c>
      <c r="C17" s="8">
        <v>0</v>
      </c>
    </row>
    <row r="18" spans="1:4" ht="15">
      <c r="A18" s="1" t="s">
        <v>133</v>
      </c>
      <c r="B18" s="8">
        <v>780</v>
      </c>
      <c r="C18" s="8">
        <v>780</v>
      </c>
      <c r="D18" s="31">
        <v>386</v>
      </c>
    </row>
    <row r="19" spans="1:4" ht="15">
      <c r="A19" s="1" t="s">
        <v>155</v>
      </c>
      <c r="B19" s="8">
        <v>100</v>
      </c>
      <c r="C19" s="8">
        <v>100</v>
      </c>
      <c r="D19" s="31">
        <v>0</v>
      </c>
    </row>
    <row r="20" spans="1:3" ht="14.25">
      <c r="A20" s="1" t="s">
        <v>227</v>
      </c>
      <c r="B20" s="6">
        <v>0</v>
      </c>
      <c r="C20" s="6">
        <v>0</v>
      </c>
    </row>
    <row r="21" spans="1:4" ht="14.25">
      <c r="A21" s="1" t="s">
        <v>14</v>
      </c>
      <c r="B21" s="6">
        <v>750</v>
      </c>
      <c r="C21" s="6">
        <v>750</v>
      </c>
      <c r="D21" s="31">
        <v>343</v>
      </c>
    </row>
    <row r="22" spans="1:4" ht="14.25">
      <c r="A22" s="1" t="s">
        <v>15</v>
      </c>
      <c r="B22" s="6">
        <v>762</v>
      </c>
      <c r="C22" s="6">
        <v>762</v>
      </c>
      <c r="D22" s="31">
        <v>413</v>
      </c>
    </row>
    <row r="23" spans="1:4" ht="14.25">
      <c r="A23" s="1" t="s">
        <v>16</v>
      </c>
      <c r="B23" s="9">
        <v>4152</v>
      </c>
      <c r="C23" s="9">
        <v>4152</v>
      </c>
      <c r="D23" s="31">
        <v>2109</v>
      </c>
    </row>
    <row r="24" spans="1:3" ht="14.25">
      <c r="A24" s="1"/>
      <c r="B24" s="6"/>
      <c r="C24" s="6"/>
    </row>
    <row r="25" spans="1:4" ht="15">
      <c r="A25" s="3" t="s">
        <v>17</v>
      </c>
      <c r="B25" s="8">
        <f>SUM(B16:B23)</f>
        <v>20644</v>
      </c>
      <c r="C25" s="8">
        <f>SUM(C16:C23)</f>
        <v>20644</v>
      </c>
      <c r="D25" s="33">
        <f>SUM(D16:D24)</f>
        <v>9002</v>
      </c>
    </row>
    <row r="26" spans="1:3" ht="15">
      <c r="A26" s="3"/>
      <c r="B26" s="7"/>
      <c r="C26" s="7"/>
    </row>
    <row r="27" spans="1:3" ht="15">
      <c r="A27" s="3"/>
      <c r="B27" s="8"/>
      <c r="C27" s="8"/>
    </row>
    <row r="28" spans="1:3" ht="15">
      <c r="A28" s="3"/>
      <c r="B28" s="8"/>
      <c r="C28" s="8"/>
    </row>
    <row r="29" spans="1:3" ht="14.25">
      <c r="A29" s="1"/>
      <c r="B29" s="6"/>
      <c r="C29" s="6"/>
    </row>
    <row r="30" spans="1:3" ht="15">
      <c r="A30" s="3" t="s">
        <v>2</v>
      </c>
      <c r="B30" s="8"/>
      <c r="C30" s="8"/>
    </row>
    <row r="31" spans="1:3" ht="15">
      <c r="A31" s="3"/>
      <c r="B31" s="8"/>
      <c r="C31" s="8"/>
    </row>
    <row r="32" spans="1:4" ht="14.25">
      <c r="A32" s="1" t="s">
        <v>228</v>
      </c>
      <c r="B32" s="6">
        <v>5400</v>
      </c>
      <c r="C32" s="6">
        <v>5400</v>
      </c>
      <c r="D32" s="31">
        <v>2197</v>
      </c>
    </row>
    <row r="33" spans="1:4" ht="14.25">
      <c r="A33" s="1" t="s">
        <v>165</v>
      </c>
      <c r="B33" s="6">
        <v>95</v>
      </c>
      <c r="C33" s="6">
        <v>95</v>
      </c>
      <c r="D33" s="31">
        <v>52</v>
      </c>
    </row>
    <row r="34" spans="1:4" ht="14.25">
      <c r="A34" s="1" t="s">
        <v>18</v>
      </c>
      <c r="B34" s="6">
        <v>50</v>
      </c>
      <c r="C34" s="6">
        <v>50</v>
      </c>
      <c r="D34" s="31">
        <v>2</v>
      </c>
    </row>
    <row r="35" spans="1:4" ht="14.25">
      <c r="A35" s="1" t="s">
        <v>19</v>
      </c>
      <c r="B35" s="6">
        <v>255</v>
      </c>
      <c r="C35" s="6">
        <v>255</v>
      </c>
      <c r="D35" s="31">
        <v>4</v>
      </c>
    </row>
    <row r="36" spans="1:3" ht="14.25">
      <c r="A36" s="1"/>
      <c r="B36" s="6"/>
      <c r="C36" s="6"/>
    </row>
    <row r="37" spans="1:4" ht="15">
      <c r="A37" s="3" t="s">
        <v>20</v>
      </c>
      <c r="B37" s="8">
        <f>SUM(B32:B35)</f>
        <v>5800</v>
      </c>
      <c r="C37" s="8">
        <f>SUM(C32:C35)</f>
        <v>5800</v>
      </c>
      <c r="D37" s="34">
        <f>SUM(D32:D35)</f>
        <v>2255</v>
      </c>
    </row>
    <row r="38" spans="1:3" ht="15">
      <c r="A38" s="3"/>
      <c r="B38" s="8"/>
      <c r="C38" s="8"/>
    </row>
    <row r="39" spans="1:3" ht="15">
      <c r="A39" s="3"/>
      <c r="B39" s="8"/>
      <c r="C39" s="8"/>
    </row>
    <row r="40" spans="1:3" ht="15">
      <c r="A40" s="3"/>
      <c r="B40" s="8"/>
      <c r="C40" s="8"/>
    </row>
    <row r="41" spans="1:3" ht="15">
      <c r="A41" s="3"/>
      <c r="B41" s="8"/>
      <c r="C41" s="8"/>
    </row>
    <row r="42" spans="1:3" ht="15">
      <c r="A42" s="3"/>
      <c r="B42" s="8"/>
      <c r="C42" s="8"/>
    </row>
    <row r="43" spans="1:3" ht="15">
      <c r="A43" s="3"/>
      <c r="B43" s="8"/>
      <c r="C43" s="8"/>
    </row>
    <row r="44" spans="1:3" ht="15">
      <c r="A44" s="3"/>
      <c r="B44" s="8"/>
      <c r="C44" s="8"/>
    </row>
    <row r="45" spans="1:3" ht="15">
      <c r="A45" s="3"/>
      <c r="B45" s="8"/>
      <c r="C45" s="8"/>
    </row>
    <row r="46" spans="1:3" ht="15">
      <c r="A46" s="3"/>
      <c r="B46" s="8"/>
      <c r="C46" s="8"/>
    </row>
    <row r="47" spans="1:3" ht="15">
      <c r="A47" s="3"/>
      <c r="B47" s="8"/>
      <c r="C47" s="8"/>
    </row>
    <row r="48" spans="1:3" ht="15">
      <c r="A48" s="3"/>
      <c r="B48" s="8"/>
      <c r="C48" s="8"/>
    </row>
    <row r="49" spans="1:3" ht="15">
      <c r="A49" s="3"/>
      <c r="B49" s="8"/>
      <c r="C49" s="8"/>
    </row>
    <row r="50" spans="1:3" ht="15">
      <c r="A50" s="3"/>
      <c r="B50" s="7"/>
      <c r="C50" s="7"/>
    </row>
    <row r="51" spans="1:4" ht="15">
      <c r="A51" s="3"/>
      <c r="B51" s="7"/>
      <c r="C51" s="7"/>
      <c r="D51" s="32" t="s">
        <v>71</v>
      </c>
    </row>
    <row r="52" spans="1:4" ht="15">
      <c r="A52" s="3"/>
      <c r="B52" s="7" t="s">
        <v>136</v>
      </c>
      <c r="C52" s="7" t="s">
        <v>231</v>
      </c>
      <c r="D52" s="33" t="s">
        <v>242</v>
      </c>
    </row>
    <row r="53" spans="1:3" ht="15">
      <c r="A53" s="18"/>
      <c r="B53" s="2"/>
      <c r="C53" s="2"/>
    </row>
    <row r="54" spans="1:3" ht="15">
      <c r="A54" s="3"/>
      <c r="B54" s="7"/>
      <c r="C54" s="7"/>
    </row>
    <row r="55" spans="1:3" ht="15">
      <c r="A55" s="3"/>
      <c r="B55" s="7"/>
      <c r="C55" s="7"/>
    </row>
    <row r="56" spans="1:3" ht="14.25">
      <c r="A56" s="1"/>
      <c r="B56" s="6"/>
      <c r="C56" s="6"/>
    </row>
    <row r="57" spans="1:3" ht="15">
      <c r="A57" s="3" t="s">
        <v>3</v>
      </c>
      <c r="B57" s="8"/>
      <c r="C57" s="8"/>
    </row>
    <row r="58" spans="1:3" ht="15">
      <c r="A58" s="3"/>
      <c r="B58" s="8"/>
      <c r="C58" s="8"/>
    </row>
    <row r="59" spans="1:4" ht="15">
      <c r="A59" s="4" t="s">
        <v>267</v>
      </c>
      <c r="B59" s="8">
        <v>0</v>
      </c>
      <c r="C59" s="8">
        <v>0</v>
      </c>
      <c r="D59" s="31">
        <v>271</v>
      </c>
    </row>
    <row r="60" spans="1:4" ht="14.25">
      <c r="A60" s="1" t="s">
        <v>21</v>
      </c>
      <c r="B60" s="6">
        <v>20</v>
      </c>
      <c r="C60" s="6">
        <v>20</v>
      </c>
      <c r="D60" s="31">
        <v>9</v>
      </c>
    </row>
    <row r="61" spans="1:4" ht="14.25">
      <c r="A61" s="1" t="s">
        <v>22</v>
      </c>
      <c r="B61" s="6">
        <v>200</v>
      </c>
      <c r="C61" s="6">
        <v>200</v>
      </c>
      <c r="D61" s="31">
        <v>118</v>
      </c>
    </row>
    <row r="62" spans="1:4" ht="14.25">
      <c r="A62" s="1" t="s">
        <v>62</v>
      </c>
      <c r="B62" s="6">
        <v>150</v>
      </c>
      <c r="C62" s="6">
        <v>150</v>
      </c>
      <c r="D62" s="31">
        <v>70</v>
      </c>
    </row>
    <row r="63" spans="1:4" ht="14.25">
      <c r="A63" s="1" t="s">
        <v>63</v>
      </c>
      <c r="B63" s="6">
        <v>140</v>
      </c>
      <c r="C63" s="6">
        <v>140</v>
      </c>
      <c r="D63" s="31">
        <v>53</v>
      </c>
    </row>
    <row r="64" spans="1:4" ht="14.25">
      <c r="A64" s="1" t="s">
        <v>23</v>
      </c>
      <c r="B64" s="6">
        <v>30</v>
      </c>
      <c r="C64" s="6">
        <v>30</v>
      </c>
      <c r="D64" s="31">
        <v>8</v>
      </c>
    </row>
    <row r="65" spans="1:4" ht="14.25">
      <c r="A65" s="1" t="s">
        <v>24</v>
      </c>
      <c r="B65" s="10">
        <v>2600</v>
      </c>
      <c r="C65" s="10">
        <v>2600</v>
      </c>
      <c r="D65" s="31">
        <v>1131</v>
      </c>
    </row>
    <row r="66" spans="1:4" ht="14.25">
      <c r="A66" s="1" t="s">
        <v>75</v>
      </c>
      <c r="B66" s="6">
        <v>200</v>
      </c>
      <c r="C66" s="6">
        <v>200</v>
      </c>
      <c r="D66" s="31">
        <v>0</v>
      </c>
    </row>
    <row r="67" spans="1:4" ht="14.25">
      <c r="A67" s="1" t="s">
        <v>25</v>
      </c>
      <c r="B67" s="6">
        <v>180</v>
      </c>
      <c r="C67" s="6">
        <v>180</v>
      </c>
      <c r="D67" s="31">
        <v>206</v>
      </c>
    </row>
    <row r="68" spans="1:4" ht="14.25">
      <c r="A68" s="1" t="s">
        <v>26</v>
      </c>
      <c r="B68" s="6">
        <v>3000</v>
      </c>
      <c r="C68" s="6">
        <v>3000</v>
      </c>
      <c r="D68" s="31">
        <v>1724</v>
      </c>
    </row>
    <row r="69" spans="1:4" ht="14.25">
      <c r="A69" s="1" t="s">
        <v>27</v>
      </c>
      <c r="B69" s="6">
        <v>300</v>
      </c>
      <c r="C69" s="6">
        <v>300</v>
      </c>
      <c r="D69" s="31">
        <v>203</v>
      </c>
    </row>
    <row r="70" spans="1:4" ht="14.25">
      <c r="A70" s="1" t="s">
        <v>74</v>
      </c>
      <c r="B70" s="6">
        <v>1300</v>
      </c>
      <c r="C70" s="6">
        <v>1300</v>
      </c>
      <c r="D70" s="31">
        <v>657</v>
      </c>
    </row>
    <row r="71" spans="1:4" ht="14.25">
      <c r="A71" s="1" t="s">
        <v>28</v>
      </c>
      <c r="B71" s="6">
        <v>50</v>
      </c>
      <c r="C71" s="6">
        <v>50</v>
      </c>
      <c r="D71" s="31">
        <v>0</v>
      </c>
    </row>
    <row r="72" spans="1:4" ht="14.25">
      <c r="A72" s="1" t="s">
        <v>29</v>
      </c>
      <c r="B72" s="6">
        <v>1000</v>
      </c>
      <c r="C72" s="6">
        <v>1000</v>
      </c>
      <c r="D72" s="31">
        <v>193</v>
      </c>
    </row>
    <row r="73" spans="1:4" ht="14.25">
      <c r="A73" s="1" t="s">
        <v>30</v>
      </c>
      <c r="B73" s="10">
        <v>2640</v>
      </c>
      <c r="C73" s="10">
        <v>2640</v>
      </c>
      <c r="D73" s="31">
        <v>1426</v>
      </c>
    </row>
    <row r="74" spans="1:4" ht="14.25">
      <c r="A74" s="1" t="s">
        <v>31</v>
      </c>
      <c r="B74" s="10">
        <v>6600</v>
      </c>
      <c r="C74" s="10">
        <v>6600</v>
      </c>
      <c r="D74" s="31">
        <v>2767</v>
      </c>
    </row>
    <row r="75" spans="1:4" ht="14.25">
      <c r="A75" s="1" t="s">
        <v>32</v>
      </c>
      <c r="B75" s="10">
        <v>1430</v>
      </c>
      <c r="C75" s="10">
        <v>1430</v>
      </c>
      <c r="D75" s="31">
        <v>229</v>
      </c>
    </row>
    <row r="76" spans="1:4" ht="14.25">
      <c r="A76" s="1" t="s">
        <v>33</v>
      </c>
      <c r="B76" s="6">
        <v>1000</v>
      </c>
      <c r="C76" s="6">
        <v>1000</v>
      </c>
      <c r="D76" s="31">
        <v>924</v>
      </c>
    </row>
    <row r="77" spans="1:4" ht="14.25">
      <c r="A77" s="1" t="s">
        <v>34</v>
      </c>
      <c r="B77" s="10">
        <v>9000</v>
      </c>
      <c r="C77" s="10">
        <v>9000</v>
      </c>
      <c r="D77" s="31">
        <v>1627</v>
      </c>
    </row>
    <row r="78" spans="1:4" ht="14.25">
      <c r="A78" s="1" t="s">
        <v>139</v>
      </c>
      <c r="B78" s="10">
        <v>10350</v>
      </c>
      <c r="C78" s="10">
        <v>10350</v>
      </c>
      <c r="D78" s="31">
        <v>4692</v>
      </c>
    </row>
    <row r="79" spans="1:4" ht="14.25">
      <c r="A79" s="1" t="s">
        <v>35</v>
      </c>
      <c r="B79" s="10">
        <v>12350</v>
      </c>
      <c r="C79" s="10">
        <v>12350</v>
      </c>
      <c r="D79" s="31">
        <v>3764</v>
      </c>
    </row>
    <row r="80" spans="1:4" ht="14.25">
      <c r="A80" s="1" t="s">
        <v>36</v>
      </c>
      <c r="B80" s="10">
        <v>5000</v>
      </c>
      <c r="C80" s="10">
        <v>5000</v>
      </c>
      <c r="D80" s="31">
        <v>0</v>
      </c>
    </row>
    <row r="81" spans="1:4" ht="14.25">
      <c r="A81" s="1" t="s">
        <v>37</v>
      </c>
      <c r="B81" s="6">
        <v>200</v>
      </c>
      <c r="C81" s="6">
        <v>200</v>
      </c>
      <c r="D81" s="31">
        <v>64</v>
      </c>
    </row>
    <row r="82" spans="1:4" ht="14.25">
      <c r="A82" s="1" t="s">
        <v>38</v>
      </c>
      <c r="B82" s="6">
        <v>1000</v>
      </c>
      <c r="C82" s="6">
        <v>1000</v>
      </c>
      <c r="D82" s="31">
        <v>0</v>
      </c>
    </row>
    <row r="83" spans="1:4" ht="14.25">
      <c r="A83" s="1" t="s">
        <v>39</v>
      </c>
      <c r="B83" s="6">
        <v>800</v>
      </c>
      <c r="C83" s="6">
        <v>800</v>
      </c>
      <c r="D83" s="31">
        <v>75</v>
      </c>
    </row>
    <row r="84" spans="1:4" ht="14.25">
      <c r="A84" s="1" t="s">
        <v>89</v>
      </c>
      <c r="B84" s="6">
        <v>1600</v>
      </c>
      <c r="C84" s="6">
        <v>1600</v>
      </c>
      <c r="D84" s="31">
        <v>479</v>
      </c>
    </row>
    <row r="85" spans="1:4" ht="14.25">
      <c r="A85" s="1" t="s">
        <v>144</v>
      </c>
      <c r="B85" s="6">
        <v>3300</v>
      </c>
      <c r="C85" s="6">
        <v>3300</v>
      </c>
      <c r="D85" s="31">
        <v>1246</v>
      </c>
    </row>
    <row r="86" spans="1:4" ht="14.25">
      <c r="A86" s="1" t="s">
        <v>150</v>
      </c>
      <c r="B86" s="10">
        <v>200</v>
      </c>
      <c r="C86" s="10">
        <v>200</v>
      </c>
      <c r="D86" s="31">
        <v>0</v>
      </c>
    </row>
    <row r="87" spans="1:3" ht="14.25">
      <c r="A87" s="1"/>
      <c r="B87" s="6"/>
      <c r="C87" s="6"/>
    </row>
    <row r="88" spans="1:4" ht="15">
      <c r="A88" s="3" t="s">
        <v>40</v>
      </c>
      <c r="B88" s="8">
        <f>SUM(B60:B87)</f>
        <v>64640</v>
      </c>
      <c r="C88" s="8">
        <f>SUM(C60:C87)</f>
        <v>64640</v>
      </c>
      <c r="D88" s="47">
        <f>SUM(D59:D87)</f>
        <v>21936</v>
      </c>
    </row>
    <row r="89" spans="1:3" ht="15">
      <c r="A89" s="3"/>
      <c r="B89" s="8"/>
      <c r="C89" s="8"/>
    </row>
    <row r="90" spans="1:3" ht="15">
      <c r="A90" s="3"/>
      <c r="B90" s="8"/>
      <c r="C90" s="8"/>
    </row>
    <row r="91" spans="1:3" ht="15">
      <c r="A91" s="3"/>
      <c r="B91" s="8"/>
      <c r="C91" s="8"/>
    </row>
    <row r="92" spans="1:3" ht="15">
      <c r="A92" s="3"/>
      <c r="B92" s="8"/>
      <c r="C92" s="8"/>
    </row>
    <row r="93" spans="1:3" ht="15">
      <c r="A93" s="3"/>
      <c r="B93" s="8"/>
      <c r="C93" s="8"/>
    </row>
    <row r="94" spans="1:3" ht="15">
      <c r="A94" s="3"/>
      <c r="B94" s="8"/>
      <c r="C94" s="8"/>
    </row>
    <row r="95" spans="1:3" ht="15">
      <c r="A95" s="3"/>
      <c r="B95" s="8"/>
      <c r="C95" s="8"/>
    </row>
    <row r="96" spans="1:3" ht="15">
      <c r="A96" s="3"/>
      <c r="B96" s="8"/>
      <c r="C96" s="8"/>
    </row>
    <row r="97" spans="1:3" ht="15">
      <c r="A97" s="3"/>
      <c r="B97" s="8"/>
      <c r="C97" s="8"/>
    </row>
    <row r="98" spans="1:3" ht="15">
      <c r="A98" s="3"/>
      <c r="B98" s="7"/>
      <c r="C98" s="7"/>
    </row>
    <row r="99" spans="1:4" ht="15">
      <c r="A99" s="3"/>
      <c r="B99" s="7"/>
      <c r="C99" s="7"/>
      <c r="D99" s="32" t="s">
        <v>71</v>
      </c>
    </row>
    <row r="100" spans="1:4" ht="15">
      <c r="A100" s="3"/>
      <c r="B100" s="7" t="s">
        <v>136</v>
      </c>
      <c r="C100" s="7" t="s">
        <v>231</v>
      </c>
      <c r="D100" s="33" t="s">
        <v>242</v>
      </c>
    </row>
    <row r="101" spans="1:3" ht="15">
      <c r="A101" s="18"/>
      <c r="B101" s="7"/>
      <c r="C101" s="7"/>
    </row>
    <row r="102" spans="1:3" ht="15">
      <c r="A102" s="3"/>
      <c r="B102" s="8"/>
      <c r="C102" s="8"/>
    </row>
    <row r="103" spans="1:3" ht="15">
      <c r="A103" s="3" t="s">
        <v>4</v>
      </c>
      <c r="B103" s="8"/>
      <c r="C103" s="8"/>
    </row>
    <row r="104" spans="1:3" ht="15">
      <c r="A104" s="3"/>
      <c r="B104" s="8"/>
      <c r="C104" s="8"/>
    </row>
    <row r="105" spans="1:4" ht="15">
      <c r="A105" s="5" t="s">
        <v>41</v>
      </c>
      <c r="B105" s="12">
        <v>33824</v>
      </c>
      <c r="C105" s="12">
        <v>33824</v>
      </c>
      <c r="D105" s="40">
        <v>16912</v>
      </c>
    </row>
    <row r="106" spans="1:4" ht="15">
      <c r="A106" s="5" t="s">
        <v>112</v>
      </c>
      <c r="B106" s="12">
        <f>SUM(B107:B114)</f>
        <v>6640</v>
      </c>
      <c r="C106" s="12">
        <f>SUM(C107:C114)</f>
        <v>6640</v>
      </c>
      <c r="D106" s="12">
        <f>SUM(D107:D115)</f>
        <v>2540</v>
      </c>
    </row>
    <row r="107" spans="1:4" ht="14.25">
      <c r="A107" s="1" t="s">
        <v>105</v>
      </c>
      <c r="B107" s="13">
        <v>500</v>
      </c>
      <c r="C107" s="13">
        <v>500</v>
      </c>
      <c r="D107" s="30">
        <v>331</v>
      </c>
    </row>
    <row r="108" spans="1:4" ht="14.25">
      <c r="A108" s="1" t="s">
        <v>106</v>
      </c>
      <c r="B108" s="13">
        <v>1800</v>
      </c>
      <c r="C108" s="13">
        <v>1800</v>
      </c>
      <c r="D108" s="30">
        <v>614</v>
      </c>
    </row>
    <row r="109" spans="1:4" ht="14.25">
      <c r="A109" s="1" t="s">
        <v>107</v>
      </c>
      <c r="B109" s="13">
        <v>2650</v>
      </c>
      <c r="C109" s="13">
        <v>2650</v>
      </c>
      <c r="D109" s="30">
        <v>774</v>
      </c>
    </row>
    <row r="110" spans="1:4" ht="14.25">
      <c r="A110" s="1" t="s">
        <v>108</v>
      </c>
      <c r="B110" s="13">
        <v>900</v>
      </c>
      <c r="C110" s="13">
        <v>900</v>
      </c>
      <c r="D110" s="30">
        <v>288</v>
      </c>
    </row>
    <row r="111" spans="1:4" ht="14.25">
      <c r="A111" s="1" t="s">
        <v>109</v>
      </c>
      <c r="B111" s="13">
        <v>180</v>
      </c>
      <c r="C111" s="13">
        <v>180</v>
      </c>
      <c r="D111" s="30">
        <v>63</v>
      </c>
    </row>
    <row r="112" spans="1:4" ht="14.25">
      <c r="A112" s="1" t="s">
        <v>110</v>
      </c>
      <c r="B112" s="13">
        <v>0</v>
      </c>
      <c r="C112" s="13">
        <v>0</v>
      </c>
      <c r="D112" s="31">
        <v>0</v>
      </c>
    </row>
    <row r="113" spans="1:4" ht="14.25">
      <c r="A113" s="1" t="s">
        <v>111</v>
      </c>
      <c r="B113" s="13">
        <v>410</v>
      </c>
      <c r="C113" s="13">
        <v>410</v>
      </c>
      <c r="D113" s="31">
        <v>317</v>
      </c>
    </row>
    <row r="114" spans="1:4" ht="14.25">
      <c r="A114" s="1" t="s">
        <v>137</v>
      </c>
      <c r="B114" s="13">
        <v>200</v>
      </c>
      <c r="C114" s="13">
        <v>200</v>
      </c>
      <c r="D114" s="31">
        <v>118</v>
      </c>
    </row>
    <row r="115" spans="1:4" ht="14.25">
      <c r="A115" s="1" t="s">
        <v>243</v>
      </c>
      <c r="B115" s="13">
        <v>0</v>
      </c>
      <c r="C115" s="13">
        <v>0</v>
      </c>
      <c r="D115" s="30">
        <v>35</v>
      </c>
    </row>
    <row r="116" spans="1:4" ht="15">
      <c r="A116" s="5" t="s">
        <v>113</v>
      </c>
      <c r="B116" s="16">
        <f>SUM(B117)</f>
        <v>700</v>
      </c>
      <c r="C116" s="16">
        <f>SUM(C117)</f>
        <v>700</v>
      </c>
      <c r="D116" s="35">
        <f>SUM(D117)</f>
        <v>125</v>
      </c>
    </row>
    <row r="117" spans="1:4" ht="14.25">
      <c r="A117" s="1" t="s">
        <v>114</v>
      </c>
      <c r="B117" s="13">
        <v>700</v>
      </c>
      <c r="C117" s="13">
        <v>700</v>
      </c>
      <c r="D117" s="30">
        <v>125</v>
      </c>
    </row>
    <row r="118" spans="1:4" ht="15">
      <c r="A118" s="5" t="s">
        <v>115</v>
      </c>
      <c r="B118" s="12">
        <f>SUM(B120:B121)</f>
        <v>1265</v>
      </c>
      <c r="C118" s="12">
        <f>SUM(C119:C121)</f>
        <v>1265</v>
      </c>
      <c r="D118" s="36">
        <f>SUM(D119:D121)</f>
        <v>250</v>
      </c>
    </row>
    <row r="119" spans="1:4" ht="14.25">
      <c r="A119" s="1" t="s">
        <v>266</v>
      </c>
      <c r="B119" s="29">
        <v>0</v>
      </c>
      <c r="C119" s="29">
        <v>0</v>
      </c>
      <c r="D119" s="30">
        <v>250</v>
      </c>
    </row>
    <row r="120" spans="1:4" ht="14.25">
      <c r="A120" s="1" t="s">
        <v>149</v>
      </c>
      <c r="B120" s="13">
        <v>700</v>
      </c>
      <c r="C120" s="13">
        <v>700</v>
      </c>
      <c r="D120" s="31">
        <v>0</v>
      </c>
    </row>
    <row r="121" spans="1:4" ht="14.25">
      <c r="A121" s="1" t="s">
        <v>233</v>
      </c>
      <c r="B121" s="13">
        <v>565</v>
      </c>
      <c r="C121" s="13">
        <v>565</v>
      </c>
      <c r="D121" s="31">
        <v>0</v>
      </c>
    </row>
    <row r="122" spans="1:3" ht="14.25">
      <c r="A122" s="1"/>
      <c r="B122" s="6"/>
      <c r="C122" s="6"/>
    </row>
    <row r="123" spans="1:4" ht="15">
      <c r="A123" s="1" t="s">
        <v>127</v>
      </c>
      <c r="B123" s="12">
        <f>SUM(B142)</f>
        <v>5870</v>
      </c>
      <c r="C123" s="12">
        <f>SUM(C142)</f>
        <v>5870</v>
      </c>
      <c r="D123" s="33">
        <v>2009</v>
      </c>
    </row>
    <row r="124" spans="1:4" ht="15">
      <c r="A124" s="3" t="s">
        <v>65</v>
      </c>
      <c r="B124" s="8">
        <f>SUM(B105+B106+B116+B118+B123)</f>
        <v>48299</v>
      </c>
      <c r="C124" s="8">
        <f>SUM(C105+C106+C116+C118+C123)</f>
        <v>48299</v>
      </c>
      <c r="D124" s="11">
        <f>SUM(D105+D106+D116+D118+D123)</f>
        <v>21836</v>
      </c>
    </row>
    <row r="125" spans="1:3" ht="15">
      <c r="A125" s="3"/>
      <c r="B125" s="8"/>
      <c r="C125" s="8"/>
    </row>
    <row r="126" spans="1:3" ht="15">
      <c r="A126" s="3" t="s">
        <v>76</v>
      </c>
      <c r="B126" s="8"/>
      <c r="C126" s="8"/>
    </row>
    <row r="127" spans="1:4" ht="14.25">
      <c r="A127" s="1" t="s">
        <v>156</v>
      </c>
      <c r="B127" s="6">
        <v>1000</v>
      </c>
      <c r="C127" s="6">
        <v>1000</v>
      </c>
      <c r="D127" s="31">
        <v>417</v>
      </c>
    </row>
    <row r="128" spans="1:4" ht="14.25">
      <c r="A128" s="1" t="s">
        <v>157</v>
      </c>
      <c r="B128" s="6">
        <v>350</v>
      </c>
      <c r="C128" s="6">
        <v>350</v>
      </c>
      <c r="D128" s="31">
        <v>293</v>
      </c>
    </row>
    <row r="129" spans="1:4" ht="14.25">
      <c r="A129" s="1" t="s">
        <v>82</v>
      </c>
      <c r="B129" s="6">
        <v>450</v>
      </c>
      <c r="C129" s="6">
        <v>450</v>
      </c>
      <c r="D129" s="31">
        <v>0</v>
      </c>
    </row>
    <row r="130" spans="1:4" ht="14.25">
      <c r="A130" s="1" t="s">
        <v>77</v>
      </c>
      <c r="B130" s="6">
        <v>600</v>
      </c>
      <c r="C130" s="6">
        <v>600</v>
      </c>
      <c r="D130" s="31">
        <v>241</v>
      </c>
    </row>
    <row r="131" spans="1:4" ht="14.25">
      <c r="A131" s="1" t="s">
        <v>90</v>
      </c>
      <c r="B131" s="6">
        <v>70</v>
      </c>
      <c r="C131" s="6">
        <v>70</v>
      </c>
      <c r="D131" s="31">
        <v>0</v>
      </c>
    </row>
    <row r="132" spans="1:4" ht="14.25">
      <c r="A132" s="1" t="s">
        <v>91</v>
      </c>
      <c r="B132" s="6">
        <v>850</v>
      </c>
      <c r="C132" s="6">
        <v>850</v>
      </c>
      <c r="D132" s="31">
        <v>378</v>
      </c>
    </row>
    <row r="133" spans="1:4" ht="14.25">
      <c r="A133" s="1" t="s">
        <v>92</v>
      </c>
      <c r="B133" s="6">
        <v>400</v>
      </c>
      <c r="C133" s="6">
        <v>400</v>
      </c>
      <c r="D133" s="31">
        <v>171</v>
      </c>
    </row>
    <row r="134" spans="1:4" ht="14.25">
      <c r="A134" s="1" t="s">
        <v>140</v>
      </c>
      <c r="B134" s="6">
        <v>250</v>
      </c>
      <c r="C134" s="6">
        <v>250</v>
      </c>
      <c r="D134" s="31">
        <v>40</v>
      </c>
    </row>
    <row r="135" spans="1:4" ht="14.25">
      <c r="A135" s="1" t="s">
        <v>229</v>
      </c>
      <c r="B135" s="6">
        <v>0</v>
      </c>
      <c r="C135" s="6">
        <v>0</v>
      </c>
      <c r="D135" s="31">
        <v>0</v>
      </c>
    </row>
    <row r="136" spans="1:4" ht="14.25">
      <c r="A136" s="1" t="s">
        <v>78</v>
      </c>
      <c r="B136" s="6">
        <v>600</v>
      </c>
      <c r="C136" s="6">
        <v>600</v>
      </c>
      <c r="D136" s="31">
        <v>369</v>
      </c>
    </row>
    <row r="137" spans="1:4" ht="14.25">
      <c r="A137" s="1" t="s">
        <v>79</v>
      </c>
      <c r="B137" s="6">
        <v>300</v>
      </c>
      <c r="C137" s="6">
        <v>300</v>
      </c>
      <c r="D137" s="31">
        <v>0</v>
      </c>
    </row>
    <row r="138" spans="1:4" ht="14.25">
      <c r="A138" s="1" t="s">
        <v>80</v>
      </c>
      <c r="B138" s="6">
        <v>750</v>
      </c>
      <c r="C138" s="6">
        <v>750</v>
      </c>
      <c r="D138" s="31">
        <v>0</v>
      </c>
    </row>
    <row r="139" spans="1:3" ht="14.25">
      <c r="A139" s="4" t="s">
        <v>93</v>
      </c>
      <c r="B139" s="9">
        <v>0</v>
      </c>
      <c r="C139" s="9">
        <v>0</v>
      </c>
    </row>
    <row r="140" spans="1:4" ht="14.25">
      <c r="A140" s="4" t="s">
        <v>116</v>
      </c>
      <c r="B140" s="9">
        <v>200</v>
      </c>
      <c r="C140" s="9">
        <v>200</v>
      </c>
      <c r="D140" s="31">
        <v>75</v>
      </c>
    </row>
    <row r="141" spans="1:4" ht="14.25">
      <c r="A141" s="4" t="s">
        <v>148</v>
      </c>
      <c r="B141" s="9">
        <v>50</v>
      </c>
      <c r="C141" s="9">
        <v>50</v>
      </c>
      <c r="D141" s="31">
        <v>25</v>
      </c>
    </row>
    <row r="142" spans="1:4" ht="15">
      <c r="A142" s="3" t="s">
        <v>81</v>
      </c>
      <c r="B142" s="8">
        <f>SUM(B127:B141)</f>
        <v>5870</v>
      </c>
      <c r="C142" s="8">
        <f>SUM(C127:C141)</f>
        <v>5870</v>
      </c>
      <c r="D142" s="33">
        <f>SUM(D127:D141)</f>
        <v>2009</v>
      </c>
    </row>
    <row r="143" spans="1:4" ht="15">
      <c r="A143" s="3"/>
      <c r="B143" s="8"/>
      <c r="C143" s="8"/>
      <c r="D143" s="37"/>
    </row>
    <row r="144" spans="1:3" ht="15">
      <c r="A144" s="3"/>
      <c r="B144" s="8"/>
      <c r="C144" s="8"/>
    </row>
    <row r="145" spans="1:3" ht="15">
      <c r="A145" s="3"/>
      <c r="B145" s="8"/>
      <c r="C145" s="8"/>
    </row>
    <row r="146" spans="1:3" ht="15">
      <c r="A146" s="3"/>
      <c r="B146" s="8"/>
      <c r="C146" s="8"/>
    </row>
    <row r="147" spans="1:3" ht="15">
      <c r="A147" s="3"/>
      <c r="B147" s="7"/>
      <c r="C147" s="7"/>
    </row>
    <row r="148" spans="1:4" ht="15">
      <c r="A148" s="3"/>
      <c r="B148" s="7"/>
      <c r="C148" s="7"/>
      <c r="D148" s="32" t="s">
        <v>71</v>
      </c>
    </row>
    <row r="149" spans="1:4" ht="15">
      <c r="A149" s="3"/>
      <c r="B149" s="7" t="s">
        <v>136</v>
      </c>
      <c r="C149" s="7" t="s">
        <v>231</v>
      </c>
      <c r="D149" s="33" t="s">
        <v>242</v>
      </c>
    </row>
    <row r="150" spans="1:3" ht="15">
      <c r="A150" s="3" t="s">
        <v>5</v>
      </c>
      <c r="B150" s="8"/>
      <c r="C150" s="8"/>
    </row>
    <row r="151" spans="1:3" ht="15">
      <c r="A151" s="3" t="s">
        <v>117</v>
      </c>
      <c r="B151" s="8"/>
      <c r="C151" s="8"/>
    </row>
    <row r="152" spans="1:3" ht="14.25">
      <c r="A152" s="4"/>
      <c r="B152" s="9"/>
      <c r="C152" s="9"/>
    </row>
    <row r="153" spans="1:3" ht="14.25">
      <c r="A153" s="4"/>
      <c r="B153" s="9"/>
      <c r="C153" s="9"/>
    </row>
    <row r="154" spans="1:4" ht="14.25">
      <c r="A154" s="4" t="s">
        <v>118</v>
      </c>
      <c r="B154" s="9">
        <v>300</v>
      </c>
      <c r="C154" s="9">
        <v>300</v>
      </c>
      <c r="D154" s="31">
        <v>0</v>
      </c>
    </row>
    <row r="155" spans="1:3" ht="12.75">
      <c r="A155" s="46" t="s">
        <v>158</v>
      </c>
      <c r="B155" s="41">
        <v>1000</v>
      </c>
      <c r="C155" s="41">
        <v>1000</v>
      </c>
    </row>
    <row r="156" spans="1:4" ht="12.75">
      <c r="A156" s="46"/>
      <c r="B156" s="41"/>
      <c r="C156" s="41"/>
      <c r="D156" s="31">
        <v>0</v>
      </c>
    </row>
    <row r="157" spans="1:4" ht="14.25">
      <c r="A157" s="4" t="s">
        <v>128</v>
      </c>
      <c r="B157" s="9">
        <v>200</v>
      </c>
      <c r="C157" s="9">
        <v>200</v>
      </c>
      <c r="D157" s="31">
        <v>0</v>
      </c>
    </row>
    <row r="158" spans="1:4" ht="14.25">
      <c r="A158" s="4" t="s">
        <v>129</v>
      </c>
      <c r="B158" s="17">
        <v>2940</v>
      </c>
      <c r="C158" s="17">
        <v>2940</v>
      </c>
      <c r="D158" s="31">
        <v>0</v>
      </c>
    </row>
    <row r="159" spans="1:4" ht="14.25">
      <c r="A159" s="4" t="s">
        <v>154</v>
      </c>
      <c r="B159" s="17">
        <v>810</v>
      </c>
      <c r="C159" s="17">
        <v>810</v>
      </c>
      <c r="D159" s="31">
        <v>810</v>
      </c>
    </row>
    <row r="160" spans="1:4" ht="14.25">
      <c r="A160" s="4" t="s">
        <v>159</v>
      </c>
      <c r="B160" s="17">
        <v>200</v>
      </c>
      <c r="C160" s="17">
        <v>200</v>
      </c>
      <c r="D160" s="31">
        <v>0</v>
      </c>
    </row>
    <row r="161" spans="1:4" ht="14.25">
      <c r="A161" s="4" t="s">
        <v>119</v>
      </c>
      <c r="B161" s="9">
        <v>1400</v>
      </c>
      <c r="C161" s="9">
        <v>1400</v>
      </c>
      <c r="D161" s="31">
        <v>218</v>
      </c>
    </row>
    <row r="162" spans="1:3" ht="14.25">
      <c r="A162" s="4"/>
      <c r="B162" s="9"/>
      <c r="C162" s="9"/>
    </row>
    <row r="163" spans="1:4" ht="15">
      <c r="A163" s="5" t="s">
        <v>120</v>
      </c>
      <c r="B163" s="12">
        <f>SUM(B152:B162)</f>
        <v>6850</v>
      </c>
      <c r="C163" s="12">
        <f>SUM(C152:C162)</f>
        <v>6850</v>
      </c>
      <c r="D163" s="36">
        <f>SUM(D152:D162)</f>
        <v>1028</v>
      </c>
    </row>
    <row r="164" spans="1:3" ht="14.25">
      <c r="A164" s="4"/>
      <c r="B164" s="9"/>
      <c r="C164" s="9"/>
    </row>
    <row r="165" spans="1:3" ht="15">
      <c r="A165" s="3" t="s">
        <v>72</v>
      </c>
      <c r="B165" s="8"/>
      <c r="C165" s="8"/>
    </row>
    <row r="166" spans="1:3" ht="14.25">
      <c r="A166" s="1" t="s">
        <v>42</v>
      </c>
      <c r="B166" s="10"/>
      <c r="C166" s="10"/>
    </row>
    <row r="167" spans="1:4" ht="14.25">
      <c r="A167" s="1" t="s">
        <v>130</v>
      </c>
      <c r="B167" s="10">
        <v>700</v>
      </c>
      <c r="C167" s="10">
        <v>700</v>
      </c>
      <c r="D167" s="31">
        <v>0</v>
      </c>
    </row>
    <row r="168" spans="1:4" ht="14.25">
      <c r="A168" s="1" t="s">
        <v>152</v>
      </c>
      <c r="B168" s="10">
        <v>1500</v>
      </c>
      <c r="C168" s="10">
        <v>1500</v>
      </c>
      <c r="D168" s="31">
        <v>0</v>
      </c>
    </row>
    <row r="169" spans="1:4" ht="14.25">
      <c r="A169" s="1" t="s">
        <v>134</v>
      </c>
      <c r="B169" s="10">
        <v>2000</v>
      </c>
      <c r="C169" s="10">
        <v>2000</v>
      </c>
      <c r="D169" s="31">
        <v>0</v>
      </c>
    </row>
    <row r="170" spans="1:4" ht="14.25">
      <c r="A170" s="1" t="s">
        <v>234</v>
      </c>
      <c r="B170" s="10">
        <v>2350</v>
      </c>
      <c r="C170" s="10">
        <v>2350</v>
      </c>
      <c r="D170" s="31">
        <v>3241</v>
      </c>
    </row>
    <row r="171" spans="1:3" ht="14.25">
      <c r="A171" s="1"/>
      <c r="B171" s="10"/>
      <c r="C171" s="10"/>
    </row>
    <row r="172" spans="1:4" ht="14.25">
      <c r="A172" s="1" t="s">
        <v>43</v>
      </c>
      <c r="B172" s="10">
        <v>1800</v>
      </c>
      <c r="C172" s="10">
        <v>1800</v>
      </c>
      <c r="D172" s="31">
        <v>876</v>
      </c>
    </row>
    <row r="173" spans="1:3" ht="14.25">
      <c r="A173" s="1"/>
      <c r="B173" s="10"/>
      <c r="C173" s="10"/>
    </row>
    <row r="174" spans="1:4" ht="15">
      <c r="A174" s="3" t="s">
        <v>44</v>
      </c>
      <c r="B174" s="11">
        <f>SUM(B167:B172)</f>
        <v>8350</v>
      </c>
      <c r="C174" s="11">
        <f>SUM(C167:C172)</f>
        <v>8350</v>
      </c>
      <c r="D174" s="11">
        <f>SUM(D167:D172)</f>
        <v>4117</v>
      </c>
    </row>
    <row r="175" spans="1:3" ht="15">
      <c r="A175" s="3"/>
      <c r="B175" s="11"/>
      <c r="C175" s="11"/>
    </row>
    <row r="176" spans="1:3" ht="15">
      <c r="A176" s="3" t="s">
        <v>73</v>
      </c>
      <c r="B176" s="11"/>
      <c r="C176" s="11"/>
    </row>
    <row r="177" spans="1:4" ht="14.25">
      <c r="A177" s="1" t="s">
        <v>131</v>
      </c>
      <c r="B177" s="10">
        <v>2700</v>
      </c>
      <c r="C177" s="10">
        <v>2700</v>
      </c>
      <c r="D177" s="31">
        <v>0</v>
      </c>
    </row>
    <row r="178" spans="1:4" ht="14.25">
      <c r="A178" s="1" t="s">
        <v>142</v>
      </c>
      <c r="B178" s="10">
        <v>400</v>
      </c>
      <c r="C178" s="10">
        <v>400</v>
      </c>
      <c r="D178" s="31">
        <v>86</v>
      </c>
    </row>
    <row r="179" spans="1:4" ht="14.25">
      <c r="A179" s="1" t="s">
        <v>230</v>
      </c>
      <c r="B179" s="10">
        <v>700</v>
      </c>
      <c r="C179" s="10">
        <v>700</v>
      </c>
      <c r="D179" s="31">
        <v>108</v>
      </c>
    </row>
    <row r="180" spans="1:4" ht="14.25">
      <c r="A180" s="1" t="s">
        <v>241</v>
      </c>
      <c r="B180" s="10">
        <v>4200</v>
      </c>
      <c r="C180" s="10">
        <v>11395</v>
      </c>
      <c r="D180" s="31">
        <v>0</v>
      </c>
    </row>
    <row r="181" spans="1:4" ht="14.25">
      <c r="A181" s="1" t="s">
        <v>160</v>
      </c>
      <c r="B181" s="10">
        <v>9700</v>
      </c>
      <c r="C181" s="10">
        <v>9700</v>
      </c>
      <c r="D181" s="31">
        <v>0</v>
      </c>
    </row>
    <row r="182" spans="1:4" ht="14.25">
      <c r="A182" s="1" t="s">
        <v>170</v>
      </c>
      <c r="B182" s="10">
        <v>240</v>
      </c>
      <c r="C182" s="10">
        <v>240</v>
      </c>
      <c r="D182" s="31">
        <v>0</v>
      </c>
    </row>
    <row r="183" spans="1:4" ht="14.25">
      <c r="A183" s="1" t="s">
        <v>235</v>
      </c>
      <c r="B183" s="10">
        <v>1880</v>
      </c>
      <c r="C183" s="10">
        <v>1880</v>
      </c>
      <c r="D183" s="31">
        <v>1090</v>
      </c>
    </row>
    <row r="184" spans="1:4" ht="14.25">
      <c r="A184" s="1" t="s">
        <v>236</v>
      </c>
      <c r="B184" s="10">
        <v>550</v>
      </c>
      <c r="C184" s="10">
        <v>550</v>
      </c>
      <c r="D184" s="31">
        <v>0</v>
      </c>
    </row>
    <row r="185" spans="1:4" ht="14.25">
      <c r="A185" s="1" t="s">
        <v>237</v>
      </c>
      <c r="B185" s="10">
        <v>220</v>
      </c>
      <c r="C185" s="10">
        <v>220</v>
      </c>
      <c r="D185" s="31">
        <v>0</v>
      </c>
    </row>
    <row r="186" spans="1:4" ht="14.25">
      <c r="A186" s="1" t="s">
        <v>161</v>
      </c>
      <c r="B186" s="10">
        <v>700</v>
      </c>
      <c r="C186" s="10">
        <v>700</v>
      </c>
      <c r="D186" s="31">
        <v>0</v>
      </c>
    </row>
    <row r="187" spans="1:4" ht="14.25">
      <c r="A187" s="1" t="s">
        <v>45</v>
      </c>
      <c r="B187" s="10">
        <v>1300</v>
      </c>
      <c r="C187" s="10">
        <v>3243</v>
      </c>
      <c r="D187" s="31">
        <v>422</v>
      </c>
    </row>
    <row r="188" spans="1:4" ht="14.25">
      <c r="A188" s="1" t="s">
        <v>245</v>
      </c>
      <c r="B188" s="10">
        <v>0</v>
      </c>
      <c r="C188" s="10">
        <v>0</v>
      </c>
      <c r="D188" s="31">
        <v>477</v>
      </c>
    </row>
    <row r="189" spans="1:4" ht="14.25">
      <c r="A189" s="1" t="s">
        <v>246</v>
      </c>
      <c r="B189" s="10">
        <v>0</v>
      </c>
      <c r="C189" s="10">
        <v>0</v>
      </c>
      <c r="D189" s="31">
        <v>498</v>
      </c>
    </row>
    <row r="190" spans="1:4" ht="15">
      <c r="A190" s="3" t="s">
        <v>46</v>
      </c>
      <c r="B190" s="12">
        <f>SUM(B177:B189)</f>
        <v>22590</v>
      </c>
      <c r="C190" s="12">
        <f>SUM(C177:C189)</f>
        <v>31728</v>
      </c>
      <c r="D190" s="36">
        <f>SUM(D177:D189)</f>
        <v>2681</v>
      </c>
    </row>
    <row r="191" spans="1:3" ht="14.25">
      <c r="A191" s="1"/>
      <c r="B191" s="6"/>
      <c r="C191" s="6"/>
    </row>
    <row r="192" spans="1:4" ht="15">
      <c r="A192" s="3" t="s">
        <v>123</v>
      </c>
      <c r="B192" s="8">
        <f>SUM(B190+B174+B163)</f>
        <v>37790</v>
      </c>
      <c r="C192" s="8">
        <f>SUM(C190+C174+C163)</f>
        <v>46928</v>
      </c>
      <c r="D192" s="11">
        <f>SUM(D190+D174+D163)</f>
        <v>7826</v>
      </c>
    </row>
    <row r="193" spans="1:3" ht="15">
      <c r="A193" s="3"/>
      <c r="B193" s="8"/>
      <c r="C193" s="8"/>
    </row>
    <row r="194" spans="1:4" ht="15">
      <c r="A194" s="3" t="s">
        <v>146</v>
      </c>
      <c r="B194" s="8">
        <v>500</v>
      </c>
      <c r="C194" s="8">
        <v>500</v>
      </c>
      <c r="D194" s="33">
        <v>0</v>
      </c>
    </row>
    <row r="195" spans="1:4" ht="15">
      <c r="A195" s="3" t="s">
        <v>145</v>
      </c>
      <c r="B195" s="8">
        <v>500</v>
      </c>
      <c r="C195" s="8">
        <v>500</v>
      </c>
      <c r="D195" s="33">
        <v>0</v>
      </c>
    </row>
    <row r="196" spans="1:4" ht="15">
      <c r="A196" s="3" t="s">
        <v>240</v>
      </c>
      <c r="B196" s="8">
        <v>0</v>
      </c>
      <c r="C196" s="8">
        <v>1147</v>
      </c>
      <c r="D196" s="33">
        <v>1118</v>
      </c>
    </row>
    <row r="197" spans="1:3" ht="15">
      <c r="A197" s="3"/>
      <c r="B197" s="8"/>
      <c r="C197" s="8"/>
    </row>
    <row r="198" spans="1:3" ht="15">
      <c r="A198" s="3"/>
      <c r="B198" s="8"/>
      <c r="C198" s="8"/>
    </row>
    <row r="199" spans="1:3" ht="15">
      <c r="A199" s="3"/>
      <c r="B199" s="8"/>
      <c r="C199" s="8"/>
    </row>
    <row r="200" spans="1:3" ht="15">
      <c r="A200" s="7" t="s">
        <v>6</v>
      </c>
      <c r="B200" s="7"/>
      <c r="C200" s="7"/>
    </row>
    <row r="201" spans="1:3" ht="15">
      <c r="A201" s="2"/>
      <c r="B201" s="7"/>
      <c r="C201" s="7"/>
    </row>
    <row r="202" spans="1:3" ht="15">
      <c r="A202" s="2"/>
      <c r="B202" s="7"/>
      <c r="C202" s="7"/>
    </row>
    <row r="203" spans="1:4" ht="15">
      <c r="A203" s="3"/>
      <c r="B203" s="7"/>
      <c r="C203" s="7"/>
      <c r="D203" s="32" t="s">
        <v>71</v>
      </c>
    </row>
    <row r="204" spans="1:4" ht="15">
      <c r="A204" s="3" t="s">
        <v>47</v>
      </c>
      <c r="B204" s="7" t="s">
        <v>136</v>
      </c>
      <c r="C204" s="7" t="s">
        <v>231</v>
      </c>
      <c r="D204" s="33" t="s">
        <v>242</v>
      </c>
    </row>
    <row r="205" spans="1:3" ht="15">
      <c r="A205" s="3" t="s">
        <v>7</v>
      </c>
      <c r="B205" s="8"/>
      <c r="C205" s="8"/>
    </row>
    <row r="206" spans="1:3" ht="15">
      <c r="A206" s="3"/>
      <c r="B206" s="8"/>
      <c r="C206" s="8"/>
    </row>
    <row r="207" spans="1:3" ht="14.25">
      <c r="A207" s="1" t="s">
        <v>8</v>
      </c>
      <c r="B207" s="6"/>
      <c r="C207" s="6"/>
    </row>
    <row r="208" spans="1:4" ht="14.25">
      <c r="A208" s="1" t="s">
        <v>48</v>
      </c>
      <c r="B208" s="6">
        <v>18000</v>
      </c>
      <c r="C208" s="6">
        <v>18000</v>
      </c>
      <c r="D208" s="31">
        <v>2835</v>
      </c>
    </row>
    <row r="209" spans="1:4" ht="14.25">
      <c r="A209" s="1" t="s">
        <v>49</v>
      </c>
      <c r="B209" s="6">
        <v>6000</v>
      </c>
      <c r="C209" s="6">
        <v>6000</v>
      </c>
      <c r="D209" s="31">
        <v>856</v>
      </c>
    </row>
    <row r="210" spans="1:4" ht="14.25">
      <c r="A210" s="1" t="s">
        <v>135</v>
      </c>
      <c r="B210" s="6">
        <v>11350</v>
      </c>
      <c r="C210" s="6">
        <v>11350</v>
      </c>
      <c r="D210" s="31">
        <v>4878</v>
      </c>
    </row>
    <row r="211" spans="1:4" ht="14.25">
      <c r="A211" s="1" t="s">
        <v>50</v>
      </c>
      <c r="B211" s="6">
        <v>1000</v>
      </c>
      <c r="C211" s="6">
        <v>1000</v>
      </c>
      <c r="D211" s="31">
        <v>176</v>
      </c>
    </row>
    <row r="212" spans="1:4" ht="14.25">
      <c r="A212" s="1" t="s">
        <v>164</v>
      </c>
      <c r="B212" s="6">
        <v>3050</v>
      </c>
      <c r="C212" s="6">
        <v>3050</v>
      </c>
      <c r="D212" s="31">
        <v>1350</v>
      </c>
    </row>
    <row r="213" spans="1:4" ht="14.25">
      <c r="A213" s="1" t="s">
        <v>51</v>
      </c>
      <c r="B213" s="6">
        <v>5100</v>
      </c>
      <c r="C213" s="6">
        <v>5100</v>
      </c>
      <c r="D213" s="31">
        <v>765</v>
      </c>
    </row>
    <row r="214" spans="1:4" ht="14.25">
      <c r="A214" s="1" t="s">
        <v>52</v>
      </c>
      <c r="B214" s="6">
        <v>2000</v>
      </c>
      <c r="C214" s="6">
        <v>2000</v>
      </c>
      <c r="D214" s="31">
        <v>1343</v>
      </c>
    </row>
    <row r="215" spans="1:4" ht="14.25">
      <c r="A215" s="1" t="s">
        <v>254</v>
      </c>
      <c r="B215" s="6">
        <v>0</v>
      </c>
      <c r="C215" s="6">
        <v>0</v>
      </c>
      <c r="D215" s="31">
        <v>451</v>
      </c>
    </row>
    <row r="216" spans="1:4" ht="15">
      <c r="A216" s="3" t="s">
        <v>53</v>
      </c>
      <c r="B216" s="8">
        <f>SUM(B208:B215)</f>
        <v>46500</v>
      </c>
      <c r="C216" s="8">
        <f>SUM(C208:C215)</f>
        <v>46500</v>
      </c>
      <c r="D216" s="33">
        <f>SUM(D208:D215)</f>
        <v>12654</v>
      </c>
    </row>
    <row r="217" spans="1:3" ht="14.25">
      <c r="A217" s="1"/>
      <c r="B217" s="6"/>
      <c r="C217" s="6"/>
    </row>
    <row r="218" spans="1:3" ht="15">
      <c r="A218" s="3" t="s">
        <v>9</v>
      </c>
      <c r="B218" s="8"/>
      <c r="C218" s="8"/>
    </row>
    <row r="219" spans="1:3" ht="15">
      <c r="A219" s="3" t="s">
        <v>10</v>
      </c>
      <c r="B219" s="8"/>
      <c r="C219" s="8"/>
    </row>
    <row r="220" spans="1:3" ht="15">
      <c r="A220" s="3"/>
      <c r="B220" s="8"/>
      <c r="C220" s="8"/>
    </row>
    <row r="221" spans="1:4" ht="14.25">
      <c r="A221" s="1" t="s">
        <v>54</v>
      </c>
      <c r="B221" s="6">
        <v>30000</v>
      </c>
      <c r="C221" s="6">
        <v>30000</v>
      </c>
      <c r="D221" s="31">
        <v>19500</v>
      </c>
    </row>
    <row r="222" spans="1:4" ht="14.25">
      <c r="A222" s="1" t="s">
        <v>55</v>
      </c>
      <c r="B222" s="6">
        <v>1000</v>
      </c>
      <c r="C222" s="6">
        <v>1000</v>
      </c>
      <c r="D222" s="31">
        <v>500</v>
      </c>
    </row>
    <row r="223" spans="1:4" ht="14.25">
      <c r="A223" s="1" t="s">
        <v>56</v>
      </c>
      <c r="B223" s="6">
        <v>1800</v>
      </c>
      <c r="C223" s="6">
        <v>1800</v>
      </c>
      <c r="D223" s="31">
        <v>30</v>
      </c>
    </row>
    <row r="224" spans="1:4" ht="14.25">
      <c r="A224" s="1" t="s">
        <v>57</v>
      </c>
      <c r="B224" s="6">
        <v>8500</v>
      </c>
      <c r="C224" s="6">
        <v>8500</v>
      </c>
      <c r="D224" s="31">
        <v>3500</v>
      </c>
    </row>
    <row r="225" spans="1:4" ht="14.25">
      <c r="A225" s="1" t="s">
        <v>121</v>
      </c>
      <c r="B225" s="6">
        <v>500</v>
      </c>
      <c r="C225" s="6">
        <v>500</v>
      </c>
      <c r="D225" s="31">
        <v>600</v>
      </c>
    </row>
    <row r="226" spans="1:3" ht="14.25">
      <c r="A226" s="1"/>
      <c r="B226" s="6"/>
      <c r="C226" s="6"/>
    </row>
    <row r="227" spans="1:4" ht="15">
      <c r="A227" s="3" t="s">
        <v>58</v>
      </c>
      <c r="B227" s="8">
        <f>SUM(B221:B225)</f>
        <v>41800</v>
      </c>
      <c r="C227" s="8">
        <f>SUM(C221:C225)</f>
        <v>41800</v>
      </c>
      <c r="D227" s="33">
        <f>SUM(D221:D225)</f>
        <v>24130</v>
      </c>
    </row>
    <row r="228" spans="1:3" ht="15">
      <c r="A228" s="3"/>
      <c r="B228" s="8"/>
      <c r="C228" s="8"/>
    </row>
    <row r="229" spans="1:3" ht="15">
      <c r="A229" s="3"/>
      <c r="B229" s="8"/>
      <c r="C229" s="8"/>
    </row>
    <row r="230" spans="1:4" ht="15">
      <c r="A230" s="3" t="s">
        <v>59</v>
      </c>
      <c r="B230" s="8">
        <v>300</v>
      </c>
      <c r="C230" s="8">
        <v>300</v>
      </c>
      <c r="D230" s="33">
        <v>0</v>
      </c>
    </row>
    <row r="231" spans="1:3" ht="15">
      <c r="A231" s="3"/>
      <c r="B231" s="8"/>
      <c r="C231" s="8"/>
    </row>
    <row r="232" spans="1:3" ht="15">
      <c r="A232" s="3" t="s">
        <v>11</v>
      </c>
      <c r="B232" s="8"/>
      <c r="C232" s="8"/>
    </row>
    <row r="233" spans="1:3" ht="15">
      <c r="A233" s="3"/>
      <c r="B233" s="8"/>
      <c r="C233" s="8"/>
    </row>
    <row r="234" spans="1:4" ht="14.25">
      <c r="A234" s="1" t="s">
        <v>83</v>
      </c>
      <c r="B234" s="6">
        <v>5936</v>
      </c>
      <c r="C234" s="6">
        <v>5936</v>
      </c>
      <c r="D234" s="31">
        <v>3105</v>
      </c>
    </row>
    <row r="235" spans="1:4" ht="14.25">
      <c r="A235" s="1" t="s">
        <v>84</v>
      </c>
      <c r="B235" s="6">
        <v>8128</v>
      </c>
      <c r="C235" s="6">
        <v>8128</v>
      </c>
      <c r="D235" s="31">
        <v>4251</v>
      </c>
    </row>
    <row r="236" spans="1:4" ht="14.25">
      <c r="A236" s="1" t="s">
        <v>85</v>
      </c>
      <c r="B236" s="6">
        <v>14930</v>
      </c>
      <c r="C236" s="6">
        <v>14930</v>
      </c>
      <c r="D236" s="31">
        <v>7808</v>
      </c>
    </row>
    <row r="238" spans="1:4" ht="14.25">
      <c r="A238" s="1" t="s">
        <v>60</v>
      </c>
      <c r="B238" s="6">
        <v>6000</v>
      </c>
      <c r="C238" s="6">
        <v>6000</v>
      </c>
      <c r="D238" s="31">
        <v>3400</v>
      </c>
    </row>
    <row r="239" spans="1:3" ht="14.25">
      <c r="A239" s="1"/>
      <c r="B239" s="6"/>
      <c r="C239" s="6"/>
    </row>
    <row r="240" spans="1:4" ht="15">
      <c r="A240" s="3" t="s">
        <v>86</v>
      </c>
      <c r="B240" s="8">
        <f>SUM(B234:B239)</f>
        <v>34994</v>
      </c>
      <c r="C240" s="8">
        <f>SUM(C234:C239)</f>
        <v>34994</v>
      </c>
      <c r="D240" s="33">
        <f>SUM(D234:D238)</f>
        <v>18564</v>
      </c>
    </row>
    <row r="241" spans="1:3" ht="15">
      <c r="A241" s="3"/>
      <c r="B241" s="8"/>
      <c r="C241" s="8"/>
    </row>
    <row r="242" spans="1:3" ht="14.25">
      <c r="A242" s="1"/>
      <c r="B242" s="6"/>
      <c r="C242" s="6"/>
    </row>
    <row r="243" spans="1:4" ht="15">
      <c r="A243" s="3" t="s">
        <v>64</v>
      </c>
      <c r="B243" s="8">
        <f>SUM(B240,B230,B227)</f>
        <v>77094</v>
      </c>
      <c r="C243" s="8">
        <f>SUM(C240,C230,C227)</f>
        <v>77094</v>
      </c>
      <c r="D243" s="8">
        <f>SUM(D240,D230,D227)</f>
        <v>42694</v>
      </c>
    </row>
    <row r="244" spans="1:3" ht="15">
      <c r="A244" s="3"/>
      <c r="B244" s="8"/>
      <c r="C244" s="8"/>
    </row>
    <row r="245" spans="1:3" ht="15">
      <c r="A245" s="3"/>
      <c r="B245" s="8"/>
      <c r="C245" s="8"/>
    </row>
    <row r="246" spans="1:3" ht="15">
      <c r="A246" s="3"/>
      <c r="B246" s="8"/>
      <c r="C246" s="8"/>
    </row>
    <row r="247" spans="1:3" ht="15">
      <c r="A247" s="3"/>
      <c r="B247" s="8"/>
      <c r="C247" s="8"/>
    </row>
    <row r="248" spans="1:3" ht="15">
      <c r="A248" s="3"/>
      <c r="B248" s="8"/>
      <c r="C248" s="8"/>
    </row>
    <row r="249" spans="1:3" ht="15">
      <c r="A249" s="3"/>
      <c r="B249" s="7"/>
      <c r="C249" s="7"/>
    </row>
    <row r="250" spans="1:4" ht="15">
      <c r="A250" s="3"/>
      <c r="B250" s="7"/>
      <c r="C250" s="7"/>
      <c r="D250" s="32" t="s">
        <v>71</v>
      </c>
    </row>
    <row r="251" spans="1:4" ht="15">
      <c r="A251" s="3"/>
      <c r="B251" s="7" t="s">
        <v>136</v>
      </c>
      <c r="C251" s="7" t="s">
        <v>231</v>
      </c>
      <c r="D251" s="33" t="s">
        <v>242</v>
      </c>
    </row>
    <row r="252" spans="1:3" ht="15">
      <c r="A252" s="3" t="s">
        <v>12</v>
      </c>
      <c r="B252" s="8"/>
      <c r="C252" s="8"/>
    </row>
    <row r="253" spans="1:4" ht="14.25">
      <c r="A253" s="1" t="s">
        <v>147</v>
      </c>
      <c r="B253" s="10">
        <v>9000</v>
      </c>
      <c r="C253" s="10">
        <v>9000</v>
      </c>
      <c r="D253" s="31">
        <v>206</v>
      </c>
    </row>
    <row r="254" spans="1:3" ht="14.25">
      <c r="A254" s="1"/>
      <c r="B254" s="6"/>
      <c r="C254" s="6"/>
    </row>
    <row r="255" spans="1:4" ht="15">
      <c r="A255" s="3" t="s">
        <v>61</v>
      </c>
      <c r="B255" s="8">
        <f>SUM(B253:B254)</f>
        <v>9000</v>
      </c>
      <c r="C255" s="8">
        <f>SUM(C253:C254)</f>
        <v>9000</v>
      </c>
      <c r="D255" s="38">
        <v>206</v>
      </c>
    </row>
    <row r="256" spans="1:3" ht="15">
      <c r="A256" s="3"/>
      <c r="B256" s="8"/>
      <c r="C256" s="8"/>
    </row>
    <row r="257" spans="1:3" ht="15">
      <c r="A257" s="3"/>
      <c r="B257" s="8"/>
      <c r="C257" s="8"/>
    </row>
    <row r="258" spans="1:3" ht="15">
      <c r="A258" s="3" t="s">
        <v>88</v>
      </c>
      <c r="B258" s="8"/>
      <c r="C258" s="8"/>
    </row>
    <row r="259" spans="1:3" ht="15">
      <c r="A259" s="3"/>
      <c r="B259" s="8"/>
      <c r="C259" s="8"/>
    </row>
    <row r="260" spans="1:4" ht="14.25">
      <c r="A260" s="1" t="s">
        <v>125</v>
      </c>
      <c r="B260" s="6">
        <v>1000</v>
      </c>
      <c r="C260" s="6">
        <v>1000</v>
      </c>
      <c r="D260" s="31">
        <v>490</v>
      </c>
    </row>
    <row r="261" spans="1:4" ht="14.25">
      <c r="A261" s="1" t="s">
        <v>143</v>
      </c>
      <c r="B261" s="6">
        <v>2300</v>
      </c>
      <c r="C261" s="6">
        <v>2300</v>
      </c>
      <c r="D261" s="31">
        <v>1103</v>
      </c>
    </row>
    <row r="262" spans="1:4" ht="14.25">
      <c r="A262" s="1" t="s">
        <v>162</v>
      </c>
      <c r="B262" s="6">
        <v>3900</v>
      </c>
      <c r="C262" s="6">
        <v>3900</v>
      </c>
      <c r="D262" s="31">
        <v>851</v>
      </c>
    </row>
    <row r="263" spans="1:4" ht="14.25">
      <c r="A263" s="1" t="s">
        <v>247</v>
      </c>
      <c r="B263" s="6">
        <v>0</v>
      </c>
      <c r="C263" s="6">
        <v>0</v>
      </c>
      <c r="D263" s="31">
        <v>1062</v>
      </c>
    </row>
    <row r="264" spans="1:4" ht="14.25">
      <c r="A264" s="1" t="s">
        <v>250</v>
      </c>
      <c r="B264" s="6">
        <v>0</v>
      </c>
      <c r="C264" s="6">
        <v>0</v>
      </c>
      <c r="D264" s="31">
        <v>21</v>
      </c>
    </row>
    <row r="265" spans="1:4" ht="15">
      <c r="A265" s="3" t="s">
        <v>87</v>
      </c>
      <c r="B265" s="8">
        <f>SUM(B260:B264)</f>
        <v>7200</v>
      </c>
      <c r="C265" s="8">
        <f>SUM(C260:C264)</f>
        <v>7200</v>
      </c>
      <c r="D265" s="8">
        <f>SUM(D260:D264)</f>
        <v>3527</v>
      </c>
    </row>
    <row r="266" spans="1:3" ht="15">
      <c r="A266" s="3"/>
      <c r="B266" s="8"/>
      <c r="C266" s="8"/>
    </row>
    <row r="267" spans="1:4" ht="15">
      <c r="A267" s="3" t="s">
        <v>238</v>
      </c>
      <c r="B267" s="8">
        <v>0</v>
      </c>
      <c r="C267" s="8">
        <v>6302</v>
      </c>
      <c r="D267" s="33">
        <v>0</v>
      </c>
    </row>
    <row r="268" spans="1:3" ht="14.25">
      <c r="A268" s="1"/>
      <c r="B268" s="6"/>
      <c r="C268" s="6"/>
    </row>
    <row r="269" spans="1:3" ht="14.25">
      <c r="A269" s="1"/>
      <c r="B269" s="6"/>
      <c r="C269" s="6"/>
    </row>
    <row r="270" spans="1:3" ht="15">
      <c r="A270" s="5" t="s">
        <v>94</v>
      </c>
      <c r="B270" s="6"/>
      <c r="C270" s="6"/>
    </row>
    <row r="271" spans="1:3" ht="14.25">
      <c r="A271" s="1" t="s">
        <v>95</v>
      </c>
      <c r="B271" s="6"/>
      <c r="C271" s="6"/>
    </row>
    <row r="272" spans="1:4" ht="14.25">
      <c r="A272" s="1" t="s">
        <v>96</v>
      </c>
      <c r="B272" s="10">
        <v>5088</v>
      </c>
      <c r="C272" s="10">
        <v>5088</v>
      </c>
      <c r="D272" s="31">
        <v>2544</v>
      </c>
    </row>
    <row r="273" spans="1:4" ht="14.25">
      <c r="A273" s="1" t="s">
        <v>141</v>
      </c>
      <c r="B273" s="10">
        <v>2164</v>
      </c>
      <c r="C273" s="10">
        <v>2164</v>
      </c>
      <c r="D273" s="31">
        <v>1083</v>
      </c>
    </row>
    <row r="274" spans="1:4" ht="14.25">
      <c r="A274" s="1" t="s">
        <v>97</v>
      </c>
      <c r="B274" s="6">
        <v>1300</v>
      </c>
      <c r="C274" s="6">
        <v>1300</v>
      </c>
      <c r="D274" s="31">
        <v>650</v>
      </c>
    </row>
    <row r="275" spans="1:3" ht="14.25">
      <c r="A275" s="1"/>
      <c r="B275" s="6"/>
      <c r="C275" s="6"/>
    </row>
    <row r="276" spans="1:4" ht="14.25">
      <c r="A276" s="1" t="s">
        <v>98</v>
      </c>
      <c r="B276" s="6">
        <v>340</v>
      </c>
      <c r="C276" s="6">
        <v>340</v>
      </c>
      <c r="D276" s="30">
        <v>241</v>
      </c>
    </row>
    <row r="277" spans="1:4" ht="14.25">
      <c r="A277" s="1" t="s">
        <v>163</v>
      </c>
      <c r="B277" s="10">
        <v>1950</v>
      </c>
      <c r="C277" s="10">
        <v>1950</v>
      </c>
      <c r="D277" s="31">
        <v>561</v>
      </c>
    </row>
    <row r="278" spans="1:3" ht="14.25">
      <c r="A278" s="1"/>
      <c r="B278" s="6"/>
      <c r="C278" s="6"/>
    </row>
    <row r="279" spans="1:4" ht="15">
      <c r="A279" s="5" t="s">
        <v>251</v>
      </c>
      <c r="B279" s="12">
        <f>SUM(B272:B278)</f>
        <v>10842</v>
      </c>
      <c r="C279" s="12">
        <f>SUM(C272:C278)</f>
        <v>10842</v>
      </c>
      <c r="D279" s="12">
        <f>SUM(D272:D278)</f>
        <v>5079</v>
      </c>
    </row>
    <row r="280" spans="1:3" ht="14.25">
      <c r="A280" s="1"/>
      <c r="B280" s="6"/>
      <c r="C280" s="6"/>
    </row>
    <row r="281" spans="1:3" ht="15">
      <c r="A281" s="5" t="s">
        <v>99</v>
      </c>
      <c r="B281" s="8"/>
      <c r="C281" s="8"/>
    </row>
    <row r="282" spans="1:4" ht="14.25">
      <c r="A282" s="4" t="s">
        <v>126</v>
      </c>
      <c r="B282" s="9">
        <v>25000</v>
      </c>
      <c r="C282" s="9">
        <v>25000</v>
      </c>
      <c r="D282" s="31">
        <v>35456</v>
      </c>
    </row>
    <row r="283" spans="1:4" ht="14.25">
      <c r="A283" s="4" t="s">
        <v>248</v>
      </c>
      <c r="B283" s="9">
        <v>0</v>
      </c>
      <c r="C283" s="9">
        <v>0</v>
      </c>
      <c r="D283" s="31">
        <v>1425</v>
      </c>
    </row>
    <row r="284" spans="1:4" ht="15">
      <c r="A284" s="5" t="s">
        <v>252</v>
      </c>
      <c r="B284" s="12">
        <f>SUM(B282:B283)</f>
        <v>25000</v>
      </c>
      <c r="C284" s="12">
        <f>SUM(C282:C283)</f>
        <v>25000</v>
      </c>
      <c r="D284" s="12">
        <f>SUM(D282:D283)</f>
        <v>36881</v>
      </c>
    </row>
    <row r="285" spans="1:3" ht="14.25">
      <c r="A285" s="4"/>
      <c r="B285" s="9"/>
      <c r="C285" s="9"/>
    </row>
    <row r="286" spans="1:3" ht="14.25">
      <c r="A286" s="4"/>
      <c r="B286" s="9"/>
      <c r="C286" s="9"/>
    </row>
    <row r="287" spans="1:4" ht="15">
      <c r="A287" s="5" t="s">
        <v>253</v>
      </c>
      <c r="B287" s="12">
        <f>SUM(B279,B284)</f>
        <v>35842</v>
      </c>
      <c r="C287" s="12">
        <f>SUM(C279,C284)</f>
        <v>35842</v>
      </c>
      <c r="D287" s="12">
        <f>SUM(D279,D284)</f>
        <v>41960</v>
      </c>
    </row>
    <row r="288" spans="1:3" ht="14.25" customHeight="1">
      <c r="A288" s="3"/>
      <c r="B288" s="8"/>
      <c r="C288" s="8"/>
    </row>
    <row r="289" spans="1:4" ht="14.25" customHeight="1">
      <c r="A289" s="3" t="s">
        <v>244</v>
      </c>
      <c r="B289" s="8">
        <v>0</v>
      </c>
      <c r="C289" s="8">
        <v>0</v>
      </c>
      <c r="D289" s="33">
        <v>280</v>
      </c>
    </row>
    <row r="290" spans="1:3" ht="14.25" customHeight="1">
      <c r="A290" s="3"/>
      <c r="B290" s="8"/>
      <c r="C290" s="8"/>
    </row>
    <row r="291" spans="1:3" ht="14.25" customHeight="1">
      <c r="A291" s="3"/>
      <c r="B291" s="8"/>
      <c r="C291" s="8"/>
    </row>
    <row r="292" spans="1:4" ht="14.25" customHeight="1">
      <c r="A292" s="3"/>
      <c r="B292" s="8"/>
      <c r="C292" s="8"/>
      <c r="D292" s="38"/>
    </row>
    <row r="293" spans="1:3" ht="14.25" customHeight="1">
      <c r="A293" s="3"/>
      <c r="B293" s="8"/>
      <c r="C293" s="8"/>
    </row>
    <row r="294" spans="1:4" ht="14.25" customHeight="1">
      <c r="A294" s="3"/>
      <c r="B294" s="8"/>
      <c r="C294" s="8"/>
      <c r="D294" s="38"/>
    </row>
    <row r="295" spans="1:3" ht="15">
      <c r="A295" s="14" t="s">
        <v>122</v>
      </c>
      <c r="B295" s="15"/>
      <c r="C295" s="15"/>
    </row>
    <row r="296" spans="1:3" ht="15">
      <c r="A296" s="14"/>
      <c r="B296" s="15"/>
      <c r="C296" s="15"/>
    </row>
    <row r="297" spans="1:3" ht="15">
      <c r="A297" s="14"/>
      <c r="B297" s="7"/>
      <c r="C297" s="7"/>
    </row>
    <row r="298" spans="1:4" ht="15">
      <c r="A298" s="14"/>
      <c r="B298" s="7"/>
      <c r="C298" s="7"/>
      <c r="D298" s="32" t="s">
        <v>71</v>
      </c>
    </row>
    <row r="299" spans="1:4" ht="15">
      <c r="A299" s="1"/>
      <c r="B299" s="7" t="s">
        <v>136</v>
      </c>
      <c r="C299" s="7" t="s">
        <v>231</v>
      </c>
      <c r="D299" s="33" t="s">
        <v>242</v>
      </c>
    </row>
    <row r="300" spans="1:3" ht="15">
      <c r="A300" s="3" t="s">
        <v>0</v>
      </c>
      <c r="B300" s="6"/>
      <c r="C300" s="6"/>
    </row>
    <row r="301" spans="1:3" ht="14.25">
      <c r="A301" s="1"/>
      <c r="B301" s="6"/>
      <c r="C301" s="6"/>
    </row>
    <row r="302" spans="1:4" ht="14.25">
      <c r="A302" s="1" t="s">
        <v>66</v>
      </c>
      <c r="B302" s="6">
        <f>SUM(B25)</f>
        <v>20644</v>
      </c>
      <c r="C302" s="6">
        <f>SUM(C25)</f>
        <v>20644</v>
      </c>
      <c r="D302" s="31">
        <v>9002</v>
      </c>
    </row>
    <row r="303" spans="1:4" ht="14.25">
      <c r="A303" s="1" t="s">
        <v>2</v>
      </c>
      <c r="B303" s="6">
        <f>SUM(B37)</f>
        <v>5800</v>
      </c>
      <c r="C303" s="6">
        <f>SUM(C37)</f>
        <v>5800</v>
      </c>
      <c r="D303" s="31">
        <v>2255</v>
      </c>
    </row>
    <row r="304" spans="1:4" ht="14.25">
      <c r="A304" s="1" t="s">
        <v>3</v>
      </c>
      <c r="B304" s="6">
        <f>SUM(B88)</f>
        <v>64640</v>
      </c>
      <c r="C304" s="6">
        <f>SUM(C88)</f>
        <v>64640</v>
      </c>
      <c r="D304" s="31">
        <v>21936</v>
      </c>
    </row>
    <row r="305" spans="1:4" ht="14.25">
      <c r="A305" s="1" t="s">
        <v>67</v>
      </c>
      <c r="B305" s="6">
        <f>SUM(B124)</f>
        <v>48299</v>
      </c>
      <c r="C305" s="6">
        <f>SUM(C124)</f>
        <v>48299</v>
      </c>
      <c r="D305" s="31">
        <v>21836</v>
      </c>
    </row>
    <row r="306" spans="1:4" ht="14.25">
      <c r="A306" s="1" t="s">
        <v>68</v>
      </c>
      <c r="B306" s="6">
        <f>SUM(B192)</f>
        <v>37790</v>
      </c>
      <c r="C306" s="6">
        <v>46928</v>
      </c>
      <c r="D306" s="31">
        <v>7826</v>
      </c>
    </row>
    <row r="307" spans="1:4" ht="14.25">
      <c r="A307" s="4" t="s">
        <v>146</v>
      </c>
      <c r="B307" s="6">
        <f>SUM(B194)</f>
        <v>500</v>
      </c>
      <c r="C307" s="6">
        <f>SUM(C194)</f>
        <v>500</v>
      </c>
      <c r="D307" s="31">
        <v>0</v>
      </c>
    </row>
    <row r="308" spans="1:4" ht="14.25">
      <c r="A308" s="4" t="s">
        <v>145</v>
      </c>
      <c r="B308" s="6">
        <f>SUM(B195)</f>
        <v>500</v>
      </c>
      <c r="C308" s="6">
        <f>SUM(C195)</f>
        <v>500</v>
      </c>
      <c r="D308" s="31">
        <v>0</v>
      </c>
    </row>
    <row r="309" spans="1:4" ht="14.25">
      <c r="A309" s="4" t="s">
        <v>240</v>
      </c>
      <c r="B309" s="6">
        <v>0</v>
      </c>
      <c r="C309" s="6">
        <v>1147</v>
      </c>
      <c r="D309" s="31">
        <v>1118</v>
      </c>
    </row>
    <row r="310" spans="1:4" ht="14.25">
      <c r="A310" s="1" t="s">
        <v>104</v>
      </c>
      <c r="B310" s="6">
        <v>66484</v>
      </c>
      <c r="C310" s="6">
        <v>62692</v>
      </c>
      <c r="D310" s="31">
        <v>0</v>
      </c>
    </row>
    <row r="311" spans="1:4" ht="14.25">
      <c r="A311" s="1" t="s">
        <v>249</v>
      </c>
      <c r="B311" s="6"/>
      <c r="C311" s="6"/>
      <c r="D311" s="31">
        <v>-194</v>
      </c>
    </row>
    <row r="312" spans="1:4" ht="15">
      <c r="A312" s="3" t="s">
        <v>69</v>
      </c>
      <c r="B312" s="8">
        <f>SUM(B302:B311)</f>
        <v>244657</v>
      </c>
      <c r="C312" s="8">
        <f>SUM(C302:C311)</f>
        <v>251150</v>
      </c>
      <c r="D312" s="38">
        <f>SUM(D302:D311)</f>
        <v>63779</v>
      </c>
    </row>
    <row r="313" spans="1:3" ht="15">
      <c r="A313" s="3"/>
      <c r="B313" s="8"/>
      <c r="C313" s="8"/>
    </row>
    <row r="314" spans="1:3" ht="14.25">
      <c r="A314" s="1"/>
      <c r="B314" s="6"/>
      <c r="C314" s="6"/>
    </row>
    <row r="315" spans="1:3" ht="15">
      <c r="A315" s="3" t="s">
        <v>6</v>
      </c>
      <c r="B315" s="6"/>
      <c r="C315" s="6"/>
    </row>
    <row r="316" spans="1:3" ht="14.25">
      <c r="A316" s="1"/>
      <c r="B316" s="6"/>
      <c r="C316" s="6"/>
    </row>
    <row r="317" spans="1:4" ht="14.25">
      <c r="A317" s="1" t="s">
        <v>70</v>
      </c>
      <c r="B317" s="6">
        <f>SUM(B216)</f>
        <v>46500</v>
      </c>
      <c r="C317" s="6">
        <f>SUM(C216)</f>
        <v>46500</v>
      </c>
      <c r="D317" s="31">
        <v>12654</v>
      </c>
    </row>
    <row r="318" spans="1:4" ht="14.25">
      <c r="A318" s="1" t="s">
        <v>10</v>
      </c>
      <c r="B318" s="6">
        <f>SUM(B227)</f>
        <v>41800</v>
      </c>
      <c r="C318" s="6">
        <f>SUM(C227)</f>
        <v>41800</v>
      </c>
      <c r="D318" s="31">
        <v>24130</v>
      </c>
    </row>
    <row r="319" spans="1:4" ht="14.25">
      <c r="A319" s="1" t="s">
        <v>124</v>
      </c>
      <c r="B319" s="6">
        <f>SUM(B230)</f>
        <v>300</v>
      </c>
      <c r="C319" s="6">
        <f>SUM(C230)</f>
        <v>300</v>
      </c>
      <c r="D319" s="31">
        <v>0</v>
      </c>
    </row>
    <row r="320" spans="1:4" ht="14.25">
      <c r="A320" s="1" t="s">
        <v>101</v>
      </c>
      <c r="B320" s="6">
        <f>SUM(B240)</f>
        <v>34994</v>
      </c>
      <c r="C320" s="6">
        <f>SUM(C240)</f>
        <v>34994</v>
      </c>
      <c r="D320" s="31">
        <v>18564</v>
      </c>
    </row>
    <row r="321" spans="1:4" ht="14.25">
      <c r="A321" s="1" t="s">
        <v>102</v>
      </c>
      <c r="B321" s="6">
        <f>SUM(B255)</f>
        <v>9000</v>
      </c>
      <c r="C321" s="6">
        <f>SUM(C255)</f>
        <v>9000</v>
      </c>
      <c r="D321" s="31">
        <v>206</v>
      </c>
    </row>
    <row r="322" spans="1:4" ht="14.25">
      <c r="A322" s="4" t="s">
        <v>87</v>
      </c>
      <c r="B322" s="6">
        <f>SUM(B265)</f>
        <v>7200</v>
      </c>
      <c r="C322" s="6">
        <f>SUM(C265)</f>
        <v>7200</v>
      </c>
      <c r="D322" s="31">
        <v>3527</v>
      </c>
    </row>
    <row r="323" spans="1:4" ht="14.25">
      <c r="A323" s="4" t="s">
        <v>103</v>
      </c>
      <c r="B323" s="6">
        <f>SUM(B287)</f>
        <v>35842</v>
      </c>
      <c r="C323" s="6">
        <f>SUM(C287)</f>
        <v>35842</v>
      </c>
      <c r="D323" s="31">
        <v>41960</v>
      </c>
    </row>
    <row r="324" spans="1:4" ht="14.25">
      <c r="A324" s="4" t="s">
        <v>138</v>
      </c>
      <c r="B324" s="6">
        <v>120</v>
      </c>
      <c r="C324" s="6">
        <v>311</v>
      </c>
      <c r="D324" s="31">
        <v>148</v>
      </c>
    </row>
    <row r="325" spans="1:4" ht="14.25">
      <c r="A325" s="4" t="s">
        <v>239</v>
      </c>
      <c r="B325" s="6">
        <v>0</v>
      </c>
      <c r="C325" s="6">
        <v>6302</v>
      </c>
      <c r="D325" s="31">
        <v>0</v>
      </c>
    </row>
    <row r="326" spans="1:4" ht="14.25">
      <c r="A326" s="1" t="s">
        <v>132</v>
      </c>
      <c r="B326" s="9">
        <v>68901</v>
      </c>
      <c r="C326" s="9">
        <v>68901</v>
      </c>
      <c r="D326" s="31">
        <v>0</v>
      </c>
    </row>
    <row r="327" spans="1:4" ht="14.25">
      <c r="A327" s="1" t="s">
        <v>255</v>
      </c>
      <c r="B327" s="6">
        <v>0</v>
      </c>
      <c r="C327" s="6">
        <v>0</v>
      </c>
      <c r="D327" s="31">
        <v>280</v>
      </c>
    </row>
    <row r="328" spans="1:4" ht="15">
      <c r="A328" s="5" t="s">
        <v>69</v>
      </c>
      <c r="B328" s="12">
        <f>SUM(B317:B327)</f>
        <v>244657</v>
      </c>
      <c r="C328" s="12">
        <f>SUM(C317:C327)</f>
        <v>251150</v>
      </c>
      <c r="D328" s="38">
        <f>SUM(D317:D327)</f>
        <v>101469</v>
      </c>
    </row>
    <row r="329" spans="1:3" ht="14.25">
      <c r="A329" s="1"/>
      <c r="B329" s="6"/>
      <c r="C329" s="6"/>
    </row>
    <row r="330" spans="1:3" ht="14.25">
      <c r="A330" s="1"/>
      <c r="B330" s="6"/>
      <c r="C330" s="6"/>
    </row>
    <row r="331" spans="1:3" ht="14.25">
      <c r="A331" s="1"/>
      <c r="B331" s="6"/>
      <c r="C331" s="6"/>
    </row>
    <row r="332" spans="1:3" ht="14.25">
      <c r="A332" s="22" t="s">
        <v>256</v>
      </c>
      <c r="B332" s="10" t="s">
        <v>257</v>
      </c>
      <c r="C332" s="6"/>
    </row>
    <row r="333" spans="1:3" ht="14.25">
      <c r="A333" s="22"/>
      <c r="B333" s="10"/>
      <c r="C333" s="6"/>
    </row>
    <row r="334" spans="1:3" ht="14.25">
      <c r="A334" s="22" t="s">
        <v>258</v>
      </c>
      <c r="B334" s="10">
        <v>68901</v>
      </c>
      <c r="C334" s="6"/>
    </row>
    <row r="335" spans="1:3" ht="14.25">
      <c r="A335" s="22" t="s">
        <v>259</v>
      </c>
      <c r="B335" s="10">
        <v>0</v>
      </c>
      <c r="C335" s="6"/>
    </row>
    <row r="336" spans="1:3" ht="14.25">
      <c r="A336" s="22" t="s">
        <v>260</v>
      </c>
      <c r="B336" s="10">
        <f>SUM(B334:B335)</f>
        <v>68901</v>
      </c>
      <c r="C336" s="6"/>
    </row>
    <row r="337" spans="1:3" ht="14.25">
      <c r="A337" s="22"/>
      <c r="B337" s="10"/>
      <c r="C337" s="6"/>
    </row>
    <row r="338" spans="1:3" ht="14.25">
      <c r="A338" s="22" t="s">
        <v>264</v>
      </c>
      <c r="B338" s="10">
        <v>101469</v>
      </c>
      <c r="C338" s="6"/>
    </row>
    <row r="339" spans="1:3" ht="14.25">
      <c r="A339" s="22" t="s">
        <v>265</v>
      </c>
      <c r="B339" s="10">
        <v>63779</v>
      </c>
      <c r="C339" s="6"/>
    </row>
    <row r="340" spans="1:3" ht="14.25">
      <c r="A340" s="22"/>
      <c r="B340" s="10"/>
      <c r="C340" s="6"/>
    </row>
    <row r="341" spans="1:3" ht="14.25">
      <c r="A341" s="22" t="s">
        <v>261</v>
      </c>
      <c r="B341" s="10">
        <v>106090</v>
      </c>
      <c r="C341" s="6"/>
    </row>
    <row r="342" spans="1:2" ht="14.25">
      <c r="A342" s="31" t="s">
        <v>262</v>
      </c>
      <c r="B342" s="10">
        <v>501</v>
      </c>
    </row>
    <row r="343" spans="1:2" ht="12.75">
      <c r="A343" s="31"/>
      <c r="B343" s="31"/>
    </row>
    <row r="344" spans="1:2" ht="14.25">
      <c r="A344" s="31" t="s">
        <v>263</v>
      </c>
      <c r="B344" s="39">
        <v>106591</v>
      </c>
    </row>
    <row r="345" spans="1:2" ht="12.75">
      <c r="A345" s="31"/>
      <c r="B345" s="31"/>
    </row>
  </sheetData>
  <mergeCells count="5">
    <mergeCell ref="C155:C156"/>
    <mergeCell ref="A2:B2"/>
    <mergeCell ref="A3:B3"/>
    <mergeCell ref="A155:A156"/>
    <mergeCell ref="B155:B1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1"/>
  <sheetViews>
    <sheetView workbookViewId="0" topLeftCell="I1">
      <pane ySplit="2" topLeftCell="BM3" activePane="bottomLeft" state="frozen"/>
      <selection pane="topLeft" activeCell="A1" sqref="A1"/>
      <selection pane="bottomLeft" activeCell="L36" sqref="L36"/>
    </sheetView>
  </sheetViews>
  <sheetFormatPr defaultColWidth="9.00390625" defaultRowHeight="12.75"/>
  <cols>
    <col min="1" max="1" width="47.875" style="0" customWidth="1"/>
    <col min="2" max="2" width="16.00390625" style="0" customWidth="1"/>
    <col min="3" max="3" width="11.875" style="0" customWidth="1"/>
    <col min="4" max="4" width="14.75390625" style="0" bestFit="1" customWidth="1"/>
    <col min="6" max="6" width="11.00390625" style="0" bestFit="1" customWidth="1"/>
  </cols>
  <sheetData>
    <row r="1" spans="1:28" ht="30" customHeight="1">
      <c r="A1" s="1"/>
      <c r="B1" s="7"/>
      <c r="C1" s="6" t="s">
        <v>69</v>
      </c>
      <c r="D1" s="21" t="s">
        <v>176</v>
      </c>
      <c r="E1" t="s">
        <v>175</v>
      </c>
      <c r="F1" t="s">
        <v>178</v>
      </c>
      <c r="G1" t="s">
        <v>180</v>
      </c>
      <c r="H1" t="s">
        <v>182</v>
      </c>
      <c r="I1" t="s">
        <v>184</v>
      </c>
      <c r="J1" t="s">
        <v>186</v>
      </c>
      <c r="K1" t="s">
        <v>188</v>
      </c>
      <c r="L1" t="s">
        <v>190</v>
      </c>
      <c r="M1" t="s">
        <v>192</v>
      </c>
      <c r="N1" t="s">
        <v>194</v>
      </c>
      <c r="O1" t="s">
        <v>196</v>
      </c>
      <c r="P1" t="s">
        <v>198</v>
      </c>
      <c r="Q1" t="s">
        <v>200</v>
      </c>
      <c r="R1" t="s">
        <v>202</v>
      </c>
      <c r="S1" t="s">
        <v>204</v>
      </c>
      <c r="T1" t="s">
        <v>206</v>
      </c>
      <c r="U1" t="s">
        <v>196</v>
      </c>
      <c r="V1" t="s">
        <v>209</v>
      </c>
      <c r="W1" t="s">
        <v>211</v>
      </c>
      <c r="X1" t="s">
        <v>213</v>
      </c>
      <c r="Y1" t="s">
        <v>215</v>
      </c>
      <c r="Z1" t="s">
        <v>217</v>
      </c>
      <c r="AA1" t="s">
        <v>219</v>
      </c>
      <c r="AB1" t="s">
        <v>221</v>
      </c>
    </row>
    <row r="2" spans="2:28" s="24" customFormat="1" ht="30" customHeight="1">
      <c r="B2" s="25"/>
      <c r="C2" s="26"/>
      <c r="D2" s="24" t="s">
        <v>174</v>
      </c>
      <c r="E2" s="24" t="s">
        <v>177</v>
      </c>
      <c r="F2" s="24" t="s">
        <v>179</v>
      </c>
      <c r="G2" s="24" t="s">
        <v>181</v>
      </c>
      <c r="H2" s="24" t="s">
        <v>183</v>
      </c>
      <c r="I2" s="24" t="s">
        <v>185</v>
      </c>
      <c r="J2" s="24" t="s">
        <v>187</v>
      </c>
      <c r="K2" s="24" t="s">
        <v>189</v>
      </c>
      <c r="L2" s="24" t="s">
        <v>191</v>
      </c>
      <c r="M2" s="24" t="s">
        <v>193</v>
      </c>
      <c r="N2" s="24" t="s">
        <v>195</v>
      </c>
      <c r="O2" s="24" t="s">
        <v>197</v>
      </c>
      <c r="P2" s="24" t="s">
        <v>199</v>
      </c>
      <c r="Q2" s="24" t="s">
        <v>201</v>
      </c>
      <c r="R2" s="24" t="s">
        <v>203</v>
      </c>
      <c r="S2" s="24" t="s">
        <v>205</v>
      </c>
      <c r="T2" s="24" t="s">
        <v>207</v>
      </c>
      <c r="U2" s="24" t="s">
        <v>208</v>
      </c>
      <c r="V2" s="24" t="s">
        <v>210</v>
      </c>
      <c r="W2" s="24" t="s">
        <v>212</v>
      </c>
      <c r="X2" s="24" t="s">
        <v>214</v>
      </c>
      <c r="Y2" s="24" t="s">
        <v>216</v>
      </c>
      <c r="Z2" s="24" t="s">
        <v>218</v>
      </c>
      <c r="AA2" s="24" t="s">
        <v>220</v>
      </c>
      <c r="AB2" s="24" t="s">
        <v>222</v>
      </c>
    </row>
    <row r="3" spans="1:3" ht="15">
      <c r="A3" s="3" t="s">
        <v>1</v>
      </c>
      <c r="B3" s="8"/>
      <c r="C3" s="8"/>
    </row>
    <row r="4" spans="1:3" ht="15">
      <c r="A4" s="3"/>
      <c r="B4" s="8"/>
      <c r="C4" s="8"/>
    </row>
    <row r="5" spans="1:3" ht="14.25">
      <c r="A5" s="1" t="s">
        <v>13</v>
      </c>
      <c r="B5" s="9">
        <v>14100</v>
      </c>
      <c r="C5" s="6">
        <f>SUM(D5:AB5)</f>
        <v>0</v>
      </c>
    </row>
    <row r="6" spans="1:25" ht="14.25">
      <c r="A6" s="1" t="s">
        <v>133</v>
      </c>
      <c r="B6" s="9">
        <v>780</v>
      </c>
      <c r="C6" s="6"/>
      <c r="Y6">
        <v>780</v>
      </c>
    </row>
    <row r="7" spans="1:3" ht="14.25">
      <c r="A7" s="1" t="s">
        <v>155</v>
      </c>
      <c r="B7" s="9">
        <v>100</v>
      </c>
      <c r="C7" s="6"/>
    </row>
    <row r="8" spans="1:3" ht="14.25">
      <c r="A8" s="1" t="s">
        <v>14</v>
      </c>
      <c r="B8" s="6">
        <v>750</v>
      </c>
      <c r="C8" s="6"/>
    </row>
    <row r="9" spans="1:3" ht="14.25">
      <c r="A9" s="1" t="s">
        <v>15</v>
      </c>
      <c r="B9" s="6">
        <v>762</v>
      </c>
      <c r="C9" s="6"/>
    </row>
    <row r="10" spans="1:3" ht="14.25">
      <c r="A10" s="1" t="s">
        <v>16</v>
      </c>
      <c r="B10" s="9">
        <v>4152</v>
      </c>
      <c r="C10" s="6"/>
    </row>
    <row r="11" spans="1:3" ht="14.25">
      <c r="A11" s="1"/>
      <c r="B11" s="6"/>
      <c r="C11" s="6"/>
    </row>
    <row r="12" spans="1:3" ht="15">
      <c r="A12" s="3" t="s">
        <v>17</v>
      </c>
      <c r="B12" s="8">
        <f>SUM(B5:B10)</f>
        <v>20644</v>
      </c>
      <c r="C12" s="8"/>
    </row>
    <row r="13" spans="1:3" ht="15">
      <c r="A13" s="3"/>
      <c r="B13" s="7"/>
      <c r="C13" s="8"/>
    </row>
    <row r="14" spans="1:3" ht="15">
      <c r="A14" s="3"/>
      <c r="B14" s="8"/>
      <c r="C14" s="8"/>
    </row>
    <row r="15" spans="1:3" ht="15">
      <c r="A15" s="3"/>
      <c r="B15" s="8"/>
      <c r="C15" s="8"/>
    </row>
    <row r="16" spans="1:3" ht="14.25">
      <c r="A16" s="1"/>
      <c r="B16" s="6"/>
      <c r="C16" s="6"/>
    </row>
    <row r="17" spans="1:3" ht="15">
      <c r="A17" s="3" t="s">
        <v>2</v>
      </c>
      <c r="B17" s="8"/>
      <c r="C17" s="8"/>
    </row>
    <row r="18" spans="1:3" ht="15">
      <c r="A18" s="3"/>
      <c r="B18" s="8"/>
      <c r="C18" s="8"/>
    </row>
    <row r="19" spans="1:3" ht="14.25">
      <c r="A19" s="1" t="s">
        <v>167</v>
      </c>
      <c r="B19" s="6">
        <v>5400</v>
      </c>
      <c r="C19" s="6"/>
    </row>
    <row r="20" spans="1:3" ht="14.25">
      <c r="A20" s="1" t="s">
        <v>165</v>
      </c>
      <c r="B20" s="6">
        <v>95</v>
      </c>
      <c r="C20" s="6"/>
    </row>
    <row r="21" spans="1:3" ht="14.25">
      <c r="A21" s="1" t="s">
        <v>18</v>
      </c>
      <c r="B21" s="6">
        <v>50</v>
      </c>
      <c r="C21" s="6"/>
    </row>
    <row r="22" spans="1:3" ht="14.25">
      <c r="A22" s="1" t="s">
        <v>19</v>
      </c>
      <c r="B22" s="6">
        <v>255</v>
      </c>
      <c r="C22" s="6"/>
    </row>
    <row r="23" spans="1:3" ht="14.25">
      <c r="A23" s="1"/>
      <c r="B23" s="6"/>
      <c r="C23" s="6"/>
    </row>
    <row r="24" spans="1:3" ht="15">
      <c r="A24" s="3" t="s">
        <v>20</v>
      </c>
      <c r="B24" s="8">
        <f>SUM(B19:B22)</f>
        <v>5800</v>
      </c>
      <c r="C24" s="8"/>
    </row>
    <row r="25" spans="1:3" ht="15">
      <c r="A25" s="3"/>
      <c r="B25" s="8"/>
      <c r="C25" s="8"/>
    </row>
    <row r="26" spans="1:3" ht="15">
      <c r="A26" s="3"/>
      <c r="B26" s="8"/>
      <c r="C26" s="8"/>
    </row>
    <row r="27" spans="1:3" ht="15">
      <c r="A27" s="3"/>
      <c r="B27" s="8"/>
      <c r="C27" s="8"/>
    </row>
    <row r="28" spans="1:3" ht="15">
      <c r="A28" s="3"/>
      <c r="B28" s="8"/>
      <c r="C28" s="8"/>
    </row>
    <row r="29" spans="1:3" ht="15">
      <c r="A29" s="3"/>
      <c r="B29" s="8"/>
      <c r="C29" s="8"/>
    </row>
    <row r="30" spans="1:3" ht="15">
      <c r="A30" s="3"/>
      <c r="B30" s="8"/>
      <c r="C30" s="8"/>
    </row>
    <row r="31" spans="1:3" ht="15">
      <c r="A31" s="3"/>
      <c r="B31" s="8"/>
      <c r="C31" s="8"/>
    </row>
    <row r="32" spans="1:3" ht="15">
      <c r="A32" s="3"/>
      <c r="B32" s="8"/>
      <c r="C32" s="8"/>
    </row>
    <row r="33" spans="1:3" ht="15">
      <c r="A33" s="3"/>
      <c r="B33" s="8"/>
      <c r="C33" s="8"/>
    </row>
    <row r="34" spans="1:3" ht="15">
      <c r="A34" s="3"/>
      <c r="B34" s="8"/>
      <c r="C34" s="8"/>
    </row>
    <row r="35" spans="1:3" ht="15">
      <c r="A35" s="3"/>
      <c r="B35" s="8"/>
      <c r="C35" s="8"/>
    </row>
    <row r="36" spans="1:3" ht="15">
      <c r="A36" s="3"/>
      <c r="B36" s="8"/>
      <c r="C36" s="8"/>
    </row>
    <row r="37" spans="1:3" ht="15">
      <c r="A37" s="3"/>
      <c r="B37" s="8"/>
      <c r="C37" s="8"/>
    </row>
    <row r="38" spans="1:3" ht="15">
      <c r="A38" s="3"/>
      <c r="B38" s="8"/>
      <c r="C38" s="8"/>
    </row>
    <row r="39" spans="1:3" ht="15">
      <c r="A39" s="3"/>
      <c r="B39" s="8"/>
      <c r="C39" s="8"/>
    </row>
    <row r="40" spans="1:3" ht="15">
      <c r="A40" s="3"/>
      <c r="B40" s="7" t="s">
        <v>151</v>
      </c>
      <c r="C40" s="8"/>
    </row>
    <row r="41" spans="1:3" ht="15">
      <c r="A41" s="3"/>
      <c r="B41" s="7" t="s">
        <v>71</v>
      </c>
      <c r="C41" s="7"/>
    </row>
    <row r="42" spans="1:3" ht="15">
      <c r="A42" s="3"/>
      <c r="B42" s="7" t="s">
        <v>136</v>
      </c>
      <c r="C42" s="7"/>
    </row>
    <row r="43" spans="1:3" ht="15">
      <c r="A43" s="18"/>
      <c r="B43" s="2"/>
      <c r="C43" s="19"/>
    </row>
    <row r="44" spans="1:3" ht="15">
      <c r="A44" s="3"/>
      <c r="B44" s="7"/>
      <c r="C44" s="8"/>
    </row>
    <row r="45" spans="1:3" ht="15">
      <c r="A45" s="3"/>
      <c r="B45" s="7"/>
      <c r="C45" s="8"/>
    </row>
    <row r="46" spans="1:3" ht="14.25">
      <c r="A46" s="1"/>
      <c r="B46" s="6"/>
      <c r="C46" s="6"/>
    </row>
    <row r="47" spans="1:3" ht="15">
      <c r="A47" s="3" t="s">
        <v>3</v>
      </c>
      <c r="B47" s="8"/>
      <c r="C47" s="8"/>
    </row>
    <row r="48" spans="1:3" ht="15">
      <c r="A48" s="3"/>
      <c r="B48" s="8"/>
      <c r="C48" s="8"/>
    </row>
    <row r="49" spans="1:3" ht="14.25">
      <c r="A49" s="1" t="s">
        <v>21</v>
      </c>
      <c r="B49" s="6">
        <v>20</v>
      </c>
      <c r="C49" s="6"/>
    </row>
    <row r="50" spans="1:3" ht="14.25">
      <c r="A50" s="1" t="s">
        <v>22</v>
      </c>
      <c r="B50" s="6">
        <v>200</v>
      </c>
      <c r="C50" s="6"/>
    </row>
    <row r="51" spans="1:3" ht="14.25">
      <c r="A51" s="1" t="s">
        <v>62</v>
      </c>
      <c r="B51" s="6">
        <v>150</v>
      </c>
      <c r="C51" s="6"/>
    </row>
    <row r="52" spans="1:3" ht="14.25">
      <c r="A52" s="1" t="s">
        <v>63</v>
      </c>
      <c r="B52" s="6">
        <v>140</v>
      </c>
      <c r="C52" s="6"/>
    </row>
    <row r="53" spans="1:3" ht="14.25">
      <c r="A53" s="1" t="s">
        <v>23</v>
      </c>
      <c r="B53" s="6">
        <v>30</v>
      </c>
      <c r="C53" s="6"/>
    </row>
    <row r="54" spans="1:3" ht="14.25">
      <c r="A54" s="1" t="s">
        <v>24</v>
      </c>
      <c r="B54" s="10">
        <v>2600</v>
      </c>
      <c r="C54" s="6"/>
    </row>
    <row r="55" spans="1:3" ht="14.25">
      <c r="A55" s="1" t="s">
        <v>75</v>
      </c>
      <c r="B55" s="6">
        <v>200</v>
      </c>
      <c r="C55" s="6"/>
    </row>
    <row r="56" spans="1:3" ht="14.25">
      <c r="A56" s="1" t="s">
        <v>25</v>
      </c>
      <c r="B56" s="6">
        <v>180</v>
      </c>
      <c r="C56" s="6"/>
    </row>
    <row r="57" spans="1:3" ht="14.25">
      <c r="A57" s="1" t="s">
        <v>26</v>
      </c>
      <c r="B57" s="6">
        <v>3000</v>
      </c>
      <c r="C57" s="6"/>
    </row>
    <row r="58" spans="1:3" ht="14.25">
      <c r="A58" s="1" t="s">
        <v>27</v>
      </c>
      <c r="B58" s="6">
        <v>300</v>
      </c>
      <c r="C58" s="6"/>
    </row>
    <row r="59" spans="1:3" ht="14.25">
      <c r="A59" s="1" t="s">
        <v>74</v>
      </c>
      <c r="B59" s="6">
        <v>1300</v>
      </c>
      <c r="C59" s="6"/>
    </row>
    <row r="60" spans="1:3" ht="14.25">
      <c r="A60" s="1" t="s">
        <v>28</v>
      </c>
      <c r="B60" s="6">
        <v>50</v>
      </c>
      <c r="C60" s="6"/>
    </row>
    <row r="61" spans="1:3" ht="14.25">
      <c r="A61" s="1" t="s">
        <v>29</v>
      </c>
      <c r="B61" s="6">
        <v>1000</v>
      </c>
      <c r="C61" s="6"/>
    </row>
    <row r="62" spans="1:3" ht="14.25">
      <c r="A62" s="1" t="s">
        <v>30</v>
      </c>
      <c r="B62" s="10">
        <v>2640</v>
      </c>
      <c r="C62" s="6"/>
    </row>
    <row r="63" spans="1:3" ht="14.25">
      <c r="A63" s="1" t="s">
        <v>31</v>
      </c>
      <c r="B63" s="10">
        <v>6600</v>
      </c>
      <c r="C63" s="6"/>
    </row>
    <row r="64" spans="1:3" ht="14.25">
      <c r="A64" s="1" t="s">
        <v>32</v>
      </c>
      <c r="B64" s="10">
        <v>1430</v>
      </c>
      <c r="C64" s="6"/>
    </row>
    <row r="65" spans="1:3" ht="14.25">
      <c r="A65" s="1" t="s">
        <v>33</v>
      </c>
      <c r="B65" s="6">
        <v>1000</v>
      </c>
      <c r="C65" s="6"/>
    </row>
    <row r="66" spans="1:3" ht="14.25">
      <c r="A66" s="1" t="s">
        <v>34</v>
      </c>
      <c r="B66" s="10">
        <v>9000</v>
      </c>
      <c r="C66" s="6"/>
    </row>
    <row r="67" spans="1:3" ht="14.25">
      <c r="A67" s="1" t="s">
        <v>139</v>
      </c>
      <c r="B67" s="10">
        <v>10350</v>
      </c>
      <c r="C67" s="6"/>
    </row>
    <row r="68" spans="1:3" ht="14.25">
      <c r="A68" s="1" t="s">
        <v>35</v>
      </c>
      <c r="B68" s="10">
        <v>12350</v>
      </c>
      <c r="C68" s="6"/>
    </row>
    <row r="69" spans="1:3" ht="14.25">
      <c r="A69" s="1" t="s">
        <v>36</v>
      </c>
      <c r="B69" s="10">
        <v>5000</v>
      </c>
      <c r="C69" s="6"/>
    </row>
    <row r="70" spans="1:3" ht="14.25">
      <c r="A70" s="1" t="s">
        <v>37</v>
      </c>
      <c r="B70" s="6">
        <v>200</v>
      </c>
      <c r="C70" s="6"/>
    </row>
    <row r="71" spans="1:3" ht="14.25">
      <c r="A71" s="1" t="s">
        <v>38</v>
      </c>
      <c r="B71" s="6">
        <v>1000</v>
      </c>
      <c r="C71" s="6"/>
    </row>
    <row r="72" spans="1:3" ht="14.25">
      <c r="A72" s="1" t="s">
        <v>39</v>
      </c>
      <c r="B72" s="6">
        <v>800</v>
      </c>
      <c r="C72" s="6"/>
    </row>
    <row r="73" spans="1:3" ht="14.25">
      <c r="A73" s="1" t="s">
        <v>89</v>
      </c>
      <c r="B73" s="6">
        <v>1600</v>
      </c>
      <c r="C73" s="6"/>
    </row>
    <row r="74" spans="1:3" ht="14.25">
      <c r="A74" s="1" t="s">
        <v>144</v>
      </c>
      <c r="B74" s="6">
        <v>3300</v>
      </c>
      <c r="C74" s="6"/>
    </row>
    <row r="75" spans="1:3" ht="14.25">
      <c r="A75" s="1" t="s">
        <v>150</v>
      </c>
      <c r="B75" s="10">
        <v>200</v>
      </c>
      <c r="C75" s="6"/>
    </row>
    <row r="76" spans="1:3" ht="14.25">
      <c r="A76" s="1"/>
      <c r="B76" s="6"/>
      <c r="C76" s="6"/>
    </row>
    <row r="77" spans="1:3" ht="15">
      <c r="A77" s="3" t="s">
        <v>40</v>
      </c>
      <c r="B77" s="8">
        <f>SUM(B49:B76)</f>
        <v>64640</v>
      </c>
      <c r="C77" s="8"/>
    </row>
    <row r="78" spans="1:3" ht="15">
      <c r="A78" s="3"/>
      <c r="B78" s="8"/>
      <c r="C78" s="8"/>
    </row>
    <row r="79" spans="1:3" ht="15">
      <c r="A79" s="3"/>
      <c r="B79" s="8"/>
      <c r="C79" s="8"/>
    </row>
    <row r="80" spans="1:3" ht="15">
      <c r="A80" s="3"/>
      <c r="B80" s="8"/>
      <c r="C80" s="8"/>
    </row>
    <row r="81" spans="1:3" ht="15">
      <c r="A81" s="3"/>
      <c r="B81" s="8"/>
      <c r="C81" s="8"/>
    </row>
    <row r="82" spans="1:3" ht="15">
      <c r="A82" s="3"/>
      <c r="B82" s="8"/>
      <c r="C82" s="8"/>
    </row>
    <row r="83" spans="1:3" ht="15">
      <c r="A83" s="3"/>
      <c r="B83" s="8"/>
      <c r="C83" s="8"/>
    </row>
    <row r="84" spans="1:3" ht="15">
      <c r="A84" s="3"/>
      <c r="B84" s="8"/>
      <c r="C84" s="8"/>
    </row>
    <row r="85" spans="1:3" ht="15">
      <c r="A85" s="3"/>
      <c r="B85" s="8"/>
      <c r="C85" s="8"/>
    </row>
    <row r="86" spans="1:3" ht="15">
      <c r="A86" s="3"/>
      <c r="B86" s="8"/>
      <c r="C86" s="8"/>
    </row>
    <row r="87" spans="1:3" ht="15">
      <c r="A87" s="3"/>
      <c r="B87" s="8"/>
      <c r="C87" s="8"/>
    </row>
    <row r="88" spans="1:3" ht="15">
      <c r="A88" s="3"/>
      <c r="B88" s="8"/>
      <c r="C88" s="8"/>
    </row>
    <row r="89" spans="1:3" ht="15">
      <c r="A89" s="3"/>
      <c r="B89" s="7" t="s">
        <v>151</v>
      </c>
      <c r="C89" s="8"/>
    </row>
    <row r="90" spans="1:3" ht="15">
      <c r="A90" s="3"/>
      <c r="B90" s="7" t="s">
        <v>71</v>
      </c>
      <c r="C90" s="7"/>
    </row>
    <row r="91" spans="1:3" ht="15">
      <c r="A91" s="3"/>
      <c r="B91" s="7" t="s">
        <v>136</v>
      </c>
      <c r="C91" s="7"/>
    </row>
    <row r="92" spans="1:3" ht="15">
      <c r="A92" s="18"/>
      <c r="B92" s="7"/>
      <c r="C92" s="19"/>
    </row>
    <row r="93" spans="1:3" ht="15">
      <c r="A93" s="3"/>
      <c r="B93" s="8"/>
      <c r="C93" s="8"/>
    </row>
    <row r="94" spans="1:3" ht="15">
      <c r="A94" s="3" t="s">
        <v>4</v>
      </c>
      <c r="B94" s="8"/>
      <c r="C94" s="8"/>
    </row>
    <row r="95" spans="1:3" ht="15">
      <c r="A95" s="3"/>
      <c r="B95" s="8"/>
      <c r="C95" s="8"/>
    </row>
    <row r="96" spans="1:3" ht="15">
      <c r="A96" s="5" t="s">
        <v>41</v>
      </c>
      <c r="B96" s="12">
        <v>33824</v>
      </c>
      <c r="C96" s="12"/>
    </row>
    <row r="97" spans="1:3" ht="15">
      <c r="A97" s="5" t="s">
        <v>112</v>
      </c>
      <c r="B97" s="12">
        <f>SUM(B98:B105)</f>
        <v>6640</v>
      </c>
      <c r="C97" s="12"/>
    </row>
    <row r="98" spans="1:3" ht="14.25">
      <c r="A98" s="1" t="s">
        <v>105</v>
      </c>
      <c r="B98" s="13">
        <v>500</v>
      </c>
      <c r="C98" s="20"/>
    </row>
    <row r="99" spans="1:3" ht="14.25">
      <c r="A99" s="1" t="s">
        <v>106</v>
      </c>
      <c r="B99" s="13">
        <v>1800</v>
      </c>
      <c r="C99" s="20"/>
    </row>
    <row r="100" spans="1:3" ht="14.25">
      <c r="A100" s="1" t="s">
        <v>107</v>
      </c>
      <c r="B100" s="13">
        <v>2650</v>
      </c>
      <c r="C100" s="20"/>
    </row>
    <row r="101" spans="1:3" ht="14.25">
      <c r="A101" s="1" t="s">
        <v>108</v>
      </c>
      <c r="B101" s="13">
        <v>900</v>
      </c>
      <c r="C101" s="20"/>
    </row>
    <row r="102" spans="1:3" ht="14.25">
      <c r="A102" s="1" t="s">
        <v>109</v>
      </c>
      <c r="B102" s="13">
        <v>180</v>
      </c>
      <c r="C102" s="20"/>
    </row>
    <row r="103" spans="1:3" ht="14.25">
      <c r="A103" s="1" t="s">
        <v>110</v>
      </c>
      <c r="B103" s="13">
        <v>0</v>
      </c>
      <c r="C103" s="20"/>
    </row>
    <row r="104" spans="1:3" ht="14.25">
      <c r="A104" s="1" t="s">
        <v>111</v>
      </c>
      <c r="B104" s="13">
        <v>410</v>
      </c>
      <c r="C104" s="20"/>
    </row>
    <row r="105" spans="1:3" ht="14.25">
      <c r="A105" s="1" t="s">
        <v>137</v>
      </c>
      <c r="B105" s="13">
        <v>200</v>
      </c>
      <c r="C105" s="20"/>
    </row>
    <row r="106" spans="1:3" ht="15">
      <c r="A106" s="5" t="s">
        <v>113</v>
      </c>
      <c r="B106" s="16">
        <f>SUM(B107)</f>
        <v>700</v>
      </c>
      <c r="C106" s="16"/>
    </row>
    <row r="107" spans="1:3" ht="14.25">
      <c r="A107" s="1" t="s">
        <v>114</v>
      </c>
      <c r="B107" s="13">
        <v>700</v>
      </c>
      <c r="C107" s="20"/>
    </row>
    <row r="108" spans="1:3" ht="15">
      <c r="A108" s="5" t="s">
        <v>115</v>
      </c>
      <c r="B108" s="12">
        <f>SUM(B109:B110)</f>
        <v>1265</v>
      </c>
      <c r="C108" s="12"/>
    </row>
    <row r="109" spans="1:3" ht="14.25">
      <c r="A109" s="1" t="s">
        <v>149</v>
      </c>
      <c r="B109" s="13">
        <v>700</v>
      </c>
      <c r="C109" s="20"/>
    </row>
    <row r="110" spans="1:3" ht="14.25">
      <c r="A110" s="1" t="s">
        <v>173</v>
      </c>
      <c r="B110" s="13">
        <v>565</v>
      </c>
      <c r="C110" s="20"/>
    </row>
    <row r="111" spans="1:3" ht="14.25">
      <c r="A111" s="1"/>
      <c r="B111" s="6"/>
      <c r="C111" s="6"/>
    </row>
    <row r="112" spans="1:3" ht="15">
      <c r="A112" s="1" t="s">
        <v>127</v>
      </c>
      <c r="B112" s="12">
        <f>SUM(B130)</f>
        <v>5870</v>
      </c>
      <c r="C112" s="12"/>
    </row>
    <row r="113" spans="1:3" ht="15">
      <c r="A113" s="3" t="s">
        <v>65</v>
      </c>
      <c r="B113" s="8">
        <f>SUM(B96+B97+B106+B108+B112)</f>
        <v>48299</v>
      </c>
      <c r="C113" s="8"/>
    </row>
    <row r="114" spans="1:3" ht="15">
      <c r="A114" s="3"/>
      <c r="B114" s="8"/>
      <c r="C114" s="8"/>
    </row>
    <row r="115" spans="1:3" ht="15">
      <c r="A115" s="3" t="s">
        <v>76</v>
      </c>
      <c r="B115" s="8"/>
      <c r="C115" s="8"/>
    </row>
    <row r="116" spans="1:3" ht="14.25">
      <c r="A116" s="1" t="s">
        <v>156</v>
      </c>
      <c r="B116" s="6">
        <v>1000</v>
      </c>
      <c r="C116" s="6"/>
    </row>
    <row r="117" spans="1:3" ht="14.25">
      <c r="A117" s="1" t="s">
        <v>157</v>
      </c>
      <c r="B117" s="6">
        <v>350</v>
      </c>
      <c r="C117" s="6"/>
    </row>
    <row r="118" spans="1:3" ht="14.25">
      <c r="A118" s="1" t="s">
        <v>82</v>
      </c>
      <c r="B118" s="6">
        <v>450</v>
      </c>
      <c r="C118" s="6"/>
    </row>
    <row r="119" spans="1:3" ht="14.25">
      <c r="A119" s="1" t="s">
        <v>77</v>
      </c>
      <c r="B119" s="6">
        <v>600</v>
      </c>
      <c r="C119" s="6"/>
    </row>
    <row r="120" spans="1:3" ht="14.25">
      <c r="A120" s="1" t="s">
        <v>90</v>
      </c>
      <c r="B120" s="6">
        <v>70</v>
      </c>
      <c r="C120" s="6"/>
    </row>
    <row r="121" spans="1:3" ht="14.25">
      <c r="A121" s="1" t="s">
        <v>91</v>
      </c>
      <c r="B121" s="6">
        <v>850</v>
      </c>
      <c r="C121" s="6"/>
    </row>
    <row r="122" spans="1:3" ht="14.25">
      <c r="A122" s="1" t="s">
        <v>92</v>
      </c>
      <c r="B122" s="6">
        <v>400</v>
      </c>
      <c r="C122" s="6"/>
    </row>
    <row r="123" spans="1:3" ht="14.25">
      <c r="A123" s="1" t="s">
        <v>140</v>
      </c>
      <c r="B123" s="6">
        <v>250</v>
      </c>
      <c r="C123" s="6"/>
    </row>
    <row r="124" spans="1:3" ht="14.25">
      <c r="A124" s="1" t="s">
        <v>78</v>
      </c>
      <c r="B124" s="6">
        <v>600</v>
      </c>
      <c r="C124" s="6"/>
    </row>
    <row r="125" spans="1:3" ht="14.25">
      <c r="A125" s="1" t="s">
        <v>79</v>
      </c>
      <c r="B125" s="6">
        <v>300</v>
      </c>
      <c r="C125" s="6"/>
    </row>
    <row r="126" spans="1:3" ht="14.25">
      <c r="A126" s="1" t="s">
        <v>80</v>
      </c>
      <c r="B126" s="6">
        <v>750</v>
      </c>
      <c r="C126" s="6"/>
    </row>
    <row r="127" spans="1:3" ht="14.25">
      <c r="A127" s="4" t="s">
        <v>93</v>
      </c>
      <c r="B127" s="9">
        <v>0</v>
      </c>
      <c r="C127" s="9"/>
    </row>
    <row r="128" spans="1:3" ht="14.25">
      <c r="A128" s="4" t="s">
        <v>116</v>
      </c>
      <c r="B128" s="9">
        <v>200</v>
      </c>
      <c r="C128" s="9"/>
    </row>
    <row r="129" spans="1:3" ht="14.25">
      <c r="A129" s="4" t="s">
        <v>148</v>
      </c>
      <c r="B129" s="9">
        <v>50</v>
      </c>
      <c r="C129" s="9"/>
    </row>
    <row r="130" spans="1:3" ht="15">
      <c r="A130" s="3" t="s">
        <v>81</v>
      </c>
      <c r="B130" s="8">
        <f>SUM(B116:B129)</f>
        <v>5870</v>
      </c>
      <c r="C130" s="8"/>
    </row>
    <row r="131" spans="1:3" ht="15">
      <c r="A131" s="3"/>
      <c r="B131" s="8"/>
      <c r="C131" s="8"/>
    </row>
    <row r="132" spans="1:3" ht="15">
      <c r="A132" s="3"/>
      <c r="B132" s="8"/>
      <c r="C132" s="8"/>
    </row>
    <row r="133" spans="1:3" ht="15">
      <c r="A133" s="3"/>
      <c r="B133" s="8"/>
      <c r="C133" s="8"/>
    </row>
    <row r="134" spans="1:3" ht="15">
      <c r="A134" s="3"/>
      <c r="B134" s="8"/>
      <c r="C134" s="8"/>
    </row>
    <row r="135" spans="1:3" ht="15">
      <c r="A135" s="3"/>
      <c r="B135" s="8"/>
      <c r="C135" s="8"/>
    </row>
    <row r="136" spans="1:3" ht="15">
      <c r="A136" s="3"/>
      <c r="B136" s="8"/>
      <c r="C136" s="8"/>
    </row>
    <row r="137" spans="1:3" ht="15">
      <c r="A137" s="3"/>
      <c r="B137" s="8"/>
      <c r="C137" s="8"/>
    </row>
    <row r="138" spans="1:3" ht="15">
      <c r="A138" s="3"/>
      <c r="B138" s="8"/>
      <c r="C138" s="8"/>
    </row>
    <row r="139" spans="1:3" ht="15">
      <c r="A139" s="3"/>
      <c r="B139" s="7" t="s">
        <v>151</v>
      </c>
      <c r="C139" s="8"/>
    </row>
    <row r="140" spans="1:3" ht="15">
      <c r="A140" s="3"/>
      <c r="B140" s="7" t="s">
        <v>71</v>
      </c>
      <c r="C140" s="7"/>
    </row>
    <row r="141" spans="1:3" ht="15">
      <c r="A141" s="3"/>
      <c r="B141" s="7" t="s">
        <v>136</v>
      </c>
      <c r="C141" s="7"/>
    </row>
    <row r="142" spans="1:3" ht="15">
      <c r="A142" s="3" t="s">
        <v>5</v>
      </c>
      <c r="B142" s="8"/>
      <c r="C142" s="8"/>
    </row>
    <row r="143" spans="1:3" ht="15">
      <c r="A143" s="3" t="s">
        <v>117</v>
      </c>
      <c r="B143" s="8"/>
      <c r="C143" s="8"/>
    </row>
    <row r="144" spans="1:3" ht="14.25">
      <c r="A144" s="4" t="s">
        <v>118</v>
      </c>
      <c r="B144" s="9">
        <v>300</v>
      </c>
      <c r="C144" s="9"/>
    </row>
    <row r="145" spans="1:3" ht="14.25">
      <c r="A145" s="46" t="s">
        <v>158</v>
      </c>
      <c r="B145" s="41">
        <v>1000</v>
      </c>
      <c r="C145" s="9"/>
    </row>
    <row r="146" spans="1:3" ht="14.25">
      <c r="A146" s="46"/>
      <c r="B146" s="41"/>
      <c r="C146" s="9"/>
    </row>
    <row r="147" spans="1:3" ht="14.25">
      <c r="A147" s="4" t="s">
        <v>128</v>
      </c>
      <c r="B147" s="9">
        <v>200</v>
      </c>
      <c r="C147" s="9"/>
    </row>
    <row r="148" spans="1:3" ht="14.25">
      <c r="A148" s="4" t="s">
        <v>129</v>
      </c>
      <c r="B148" s="17">
        <v>2940</v>
      </c>
      <c r="C148" s="9"/>
    </row>
    <row r="149" spans="1:3" ht="14.25">
      <c r="A149" s="4" t="s">
        <v>154</v>
      </c>
      <c r="B149" s="17">
        <v>810</v>
      </c>
      <c r="C149" s="9"/>
    </row>
    <row r="150" spans="1:3" ht="14.25">
      <c r="A150" s="4" t="s">
        <v>159</v>
      </c>
      <c r="B150" s="17">
        <v>200</v>
      </c>
      <c r="C150" s="9"/>
    </row>
    <row r="151" spans="1:3" ht="14.25">
      <c r="A151" s="4" t="s">
        <v>119</v>
      </c>
      <c r="B151" s="9">
        <v>1400</v>
      </c>
      <c r="C151" s="9"/>
    </row>
    <row r="152" spans="1:3" ht="14.25">
      <c r="A152" s="4"/>
      <c r="B152" s="9"/>
      <c r="C152" s="9"/>
    </row>
    <row r="153" spans="1:3" ht="15">
      <c r="A153" s="5" t="s">
        <v>120</v>
      </c>
      <c r="B153" s="12">
        <f>SUM(B144:B152)</f>
        <v>6850</v>
      </c>
      <c r="C153" s="12"/>
    </row>
    <row r="154" spans="1:3" ht="14.25">
      <c r="A154" s="4"/>
      <c r="B154" s="9"/>
      <c r="C154" s="9"/>
    </row>
    <row r="155" spans="1:3" ht="15">
      <c r="A155" s="3" t="s">
        <v>72</v>
      </c>
      <c r="B155" s="8"/>
      <c r="C155" s="8"/>
    </row>
    <row r="156" spans="1:3" ht="14.25">
      <c r="A156" s="1" t="s">
        <v>42</v>
      </c>
      <c r="B156" s="10"/>
      <c r="C156" s="6"/>
    </row>
    <row r="157" spans="1:3" ht="14.25">
      <c r="A157" s="1" t="s">
        <v>130</v>
      </c>
      <c r="B157" s="10">
        <v>700</v>
      </c>
      <c r="C157" s="6"/>
    </row>
    <row r="158" spans="1:3" ht="14.25">
      <c r="A158" s="1" t="s">
        <v>152</v>
      </c>
      <c r="B158" s="10">
        <v>1500</v>
      </c>
      <c r="C158" s="6"/>
    </row>
    <row r="159" spans="1:3" ht="14.25">
      <c r="A159" s="1" t="s">
        <v>134</v>
      </c>
      <c r="B159" s="10">
        <v>2000</v>
      </c>
      <c r="C159" s="6"/>
    </row>
    <row r="160" spans="1:3" ht="14.25">
      <c r="A160" s="22" t="s">
        <v>168</v>
      </c>
      <c r="B160" s="10">
        <v>2350</v>
      </c>
      <c r="C160" s="6"/>
    </row>
    <row r="161" spans="1:3" ht="14.25">
      <c r="A161" s="1" t="s">
        <v>43</v>
      </c>
      <c r="B161" s="10">
        <v>1800</v>
      </c>
      <c r="C161" s="6"/>
    </row>
    <row r="162" spans="1:3" ht="14.25">
      <c r="A162" s="1"/>
      <c r="B162" s="10"/>
      <c r="C162" s="6"/>
    </row>
    <row r="163" spans="1:3" ht="15">
      <c r="A163" s="3" t="s">
        <v>44</v>
      </c>
      <c r="B163" s="11">
        <f>SUM(B157:B161)</f>
        <v>8350</v>
      </c>
      <c r="C163" s="11"/>
    </row>
    <row r="164" spans="1:3" ht="15">
      <c r="A164" s="3"/>
      <c r="B164" s="11"/>
      <c r="C164" s="8"/>
    </row>
    <row r="165" spans="1:3" ht="15">
      <c r="A165" s="3" t="s">
        <v>73</v>
      </c>
      <c r="B165" s="11"/>
      <c r="C165" s="8"/>
    </row>
    <row r="166" spans="1:3" ht="14.25">
      <c r="A166" s="1" t="s">
        <v>131</v>
      </c>
      <c r="B166" s="10">
        <v>2700</v>
      </c>
      <c r="C166" s="6"/>
    </row>
    <row r="167" spans="1:3" ht="14.25">
      <c r="A167" s="1" t="s">
        <v>142</v>
      </c>
      <c r="B167" s="10">
        <v>400</v>
      </c>
      <c r="C167" s="6"/>
    </row>
    <row r="168" spans="1:3" ht="14.25">
      <c r="A168" s="1" t="s">
        <v>169</v>
      </c>
      <c r="B168" s="10">
        <v>700</v>
      </c>
      <c r="C168" s="6"/>
    </row>
    <row r="169" spans="1:3" ht="14.25">
      <c r="A169" s="1" t="s">
        <v>153</v>
      </c>
      <c r="B169" s="10">
        <v>4200</v>
      </c>
      <c r="C169" s="6"/>
    </row>
    <row r="170" spans="1:3" ht="14.25">
      <c r="A170" s="1" t="s">
        <v>160</v>
      </c>
      <c r="B170" s="10">
        <v>9700</v>
      </c>
      <c r="C170" s="6"/>
    </row>
    <row r="171" spans="1:3" ht="14.25">
      <c r="A171" s="1" t="s">
        <v>170</v>
      </c>
      <c r="B171" s="10">
        <v>240</v>
      </c>
      <c r="C171" s="6"/>
    </row>
    <row r="172" spans="1:3" ht="14.25">
      <c r="A172" s="1" t="s">
        <v>172</v>
      </c>
      <c r="B172" s="10">
        <v>1880</v>
      </c>
      <c r="C172" s="6"/>
    </row>
    <row r="173" spans="1:3" ht="14.25">
      <c r="A173" s="1" t="s">
        <v>171</v>
      </c>
      <c r="B173" s="10">
        <v>550</v>
      </c>
      <c r="C173" s="6"/>
    </row>
    <row r="174" spans="1:3" ht="28.5">
      <c r="A174" s="23" t="s">
        <v>166</v>
      </c>
      <c r="B174" s="10">
        <v>220</v>
      </c>
      <c r="C174" s="6"/>
    </row>
    <row r="175" spans="1:3" ht="14.25">
      <c r="A175" s="1" t="s">
        <v>161</v>
      </c>
      <c r="B175" s="10">
        <v>700</v>
      </c>
      <c r="C175" s="6"/>
    </row>
    <row r="176" spans="1:3" ht="14.25">
      <c r="A176" s="1" t="s">
        <v>45</v>
      </c>
      <c r="B176" s="10">
        <v>1300</v>
      </c>
      <c r="C176" s="6"/>
    </row>
    <row r="177" spans="1:3" ht="14.25">
      <c r="A177" s="1"/>
      <c r="B177" s="10"/>
      <c r="C177" s="6"/>
    </row>
    <row r="178" spans="1:3" ht="15">
      <c r="A178" s="3" t="s">
        <v>46</v>
      </c>
      <c r="B178" s="12">
        <f>SUM(B166:B177)</f>
        <v>22590</v>
      </c>
      <c r="C178" s="12"/>
    </row>
    <row r="179" spans="1:3" ht="14.25">
      <c r="A179" s="1"/>
      <c r="B179" s="6"/>
      <c r="C179" s="6"/>
    </row>
    <row r="180" spans="1:3" ht="15">
      <c r="A180" s="3" t="s">
        <v>123</v>
      </c>
      <c r="B180" s="8">
        <f>SUM(B178+B163+B153)</f>
        <v>37790</v>
      </c>
      <c r="C180" s="8"/>
    </row>
    <row r="181" spans="1:3" ht="15">
      <c r="A181" s="3"/>
      <c r="B181" s="8"/>
      <c r="C181" s="8"/>
    </row>
    <row r="182" spans="1:3" ht="15">
      <c r="A182" s="3" t="s">
        <v>146</v>
      </c>
      <c r="B182" s="8">
        <v>500</v>
      </c>
      <c r="C182" s="8"/>
    </row>
    <row r="183" spans="1:3" ht="15">
      <c r="A183" s="3" t="s">
        <v>145</v>
      </c>
      <c r="B183" s="8">
        <v>500</v>
      </c>
      <c r="C183" s="8"/>
    </row>
    <row r="184" spans="1:3" ht="15">
      <c r="A184" s="3"/>
      <c r="B184" s="8"/>
      <c r="C184" s="8"/>
    </row>
    <row r="185" spans="1:3" ht="15">
      <c r="A185" s="3"/>
      <c r="B185" s="8"/>
      <c r="C185" s="8"/>
    </row>
    <row r="186" spans="1:3" ht="15">
      <c r="A186" s="3"/>
      <c r="B186" s="8"/>
      <c r="C186" s="8"/>
    </row>
    <row r="187" spans="1:3" ht="15">
      <c r="A187" s="3"/>
      <c r="B187" s="8"/>
      <c r="C187" s="8"/>
    </row>
    <row r="188" spans="1:3" ht="15">
      <c r="A188" s="7" t="s">
        <v>6</v>
      </c>
      <c r="B188" s="7"/>
      <c r="C188" s="7"/>
    </row>
    <row r="189" spans="1:3" ht="15">
      <c r="A189" s="2"/>
      <c r="B189" s="7"/>
      <c r="C189" s="7"/>
    </row>
    <row r="190" spans="1:3" ht="15">
      <c r="A190" s="2"/>
      <c r="B190" s="7" t="s">
        <v>151</v>
      </c>
      <c r="C190" s="7"/>
    </row>
    <row r="191" spans="1:3" ht="15">
      <c r="A191" s="3"/>
      <c r="B191" s="7" t="s">
        <v>71</v>
      </c>
      <c r="C191" s="7"/>
    </row>
    <row r="192" spans="1:3" ht="15">
      <c r="A192" s="3" t="s">
        <v>47</v>
      </c>
      <c r="B192" s="7" t="s">
        <v>136</v>
      </c>
      <c r="C192" s="7"/>
    </row>
    <row r="193" spans="1:3" ht="15">
      <c r="A193" s="3" t="s">
        <v>7</v>
      </c>
      <c r="B193" s="8"/>
      <c r="C193" s="8"/>
    </row>
    <row r="194" spans="1:3" ht="15">
      <c r="A194" s="3"/>
      <c r="B194" s="8"/>
      <c r="C194" s="8"/>
    </row>
    <row r="195" spans="1:3" ht="14.25">
      <c r="A195" s="1" t="s">
        <v>8</v>
      </c>
      <c r="B195" s="6"/>
      <c r="C195" s="6"/>
    </row>
    <row r="196" spans="1:3" ht="14.25">
      <c r="A196" s="1" t="s">
        <v>48</v>
      </c>
      <c r="B196" s="6">
        <v>18000</v>
      </c>
      <c r="C196" s="6"/>
    </row>
    <row r="197" spans="1:3" ht="14.25">
      <c r="A197" s="1" t="s">
        <v>49</v>
      </c>
      <c r="B197" s="6">
        <v>6000</v>
      </c>
      <c r="C197" s="6"/>
    </row>
    <row r="198" spans="1:3" ht="14.25">
      <c r="A198" s="1" t="s">
        <v>135</v>
      </c>
      <c r="B198" s="6">
        <v>11350</v>
      </c>
      <c r="C198" s="6"/>
    </row>
    <row r="199" spans="1:3" ht="14.25">
      <c r="A199" s="1" t="s">
        <v>50</v>
      </c>
      <c r="B199" s="6">
        <v>1000</v>
      </c>
      <c r="C199" s="6"/>
    </row>
    <row r="200" spans="1:3" ht="14.25">
      <c r="A200" s="1" t="s">
        <v>164</v>
      </c>
      <c r="B200" s="6">
        <v>3050</v>
      </c>
      <c r="C200" s="6"/>
    </row>
    <row r="201" spans="1:3" ht="14.25">
      <c r="A201" s="1" t="s">
        <v>51</v>
      </c>
      <c r="B201" s="6">
        <v>5100</v>
      </c>
      <c r="C201" s="6"/>
    </row>
    <row r="202" spans="1:3" ht="14.25">
      <c r="A202" s="1" t="s">
        <v>52</v>
      </c>
      <c r="B202" s="6">
        <v>2000</v>
      </c>
      <c r="C202" s="6"/>
    </row>
    <row r="203" spans="1:3" ht="14.25">
      <c r="A203" s="1"/>
      <c r="B203" s="6"/>
      <c r="C203" s="6"/>
    </row>
    <row r="204" spans="1:3" ht="15">
      <c r="A204" s="3" t="s">
        <v>53</v>
      </c>
      <c r="B204" s="8">
        <f>SUM(B196:B203)</f>
        <v>46500</v>
      </c>
      <c r="C204" s="8"/>
    </row>
    <row r="205" spans="1:3" ht="14.25">
      <c r="A205" s="1"/>
      <c r="B205" s="6"/>
      <c r="C205" s="6"/>
    </row>
    <row r="206" spans="1:3" ht="15">
      <c r="A206" s="3" t="s">
        <v>9</v>
      </c>
      <c r="B206" s="8"/>
      <c r="C206" s="8"/>
    </row>
    <row r="207" spans="1:3" ht="15">
      <c r="A207" s="3" t="s">
        <v>10</v>
      </c>
      <c r="B207" s="8"/>
      <c r="C207" s="8"/>
    </row>
    <row r="208" spans="1:3" ht="15">
      <c r="A208" s="3"/>
      <c r="B208" s="8"/>
      <c r="C208" s="8"/>
    </row>
    <row r="209" spans="1:3" ht="14.25">
      <c r="A209" s="1" t="s">
        <v>54</v>
      </c>
      <c r="B209" s="6">
        <v>30000</v>
      </c>
      <c r="C209" s="6"/>
    </row>
    <row r="210" spans="1:3" ht="14.25">
      <c r="A210" s="1" t="s">
        <v>55</v>
      </c>
      <c r="B210" s="6">
        <v>1000</v>
      </c>
      <c r="C210" s="6"/>
    </row>
    <row r="211" spans="1:3" ht="14.25">
      <c r="A211" s="1" t="s">
        <v>56</v>
      </c>
      <c r="B211" s="6">
        <v>1800</v>
      </c>
      <c r="C211" s="6"/>
    </row>
    <row r="212" spans="1:3" ht="14.25">
      <c r="A212" s="1" t="s">
        <v>57</v>
      </c>
      <c r="B212" s="6">
        <v>8500</v>
      </c>
      <c r="C212" s="6"/>
    </row>
    <row r="213" spans="1:3" ht="14.25">
      <c r="A213" s="1" t="s">
        <v>121</v>
      </c>
      <c r="B213" s="6">
        <v>500</v>
      </c>
      <c r="C213" s="6"/>
    </row>
    <row r="214" spans="1:3" ht="14.25">
      <c r="A214" s="1"/>
      <c r="B214" s="6"/>
      <c r="C214" s="6"/>
    </row>
    <row r="215" spans="1:3" ht="15">
      <c r="A215" s="3" t="s">
        <v>58</v>
      </c>
      <c r="B215" s="8">
        <f>SUM(B209:B213)</f>
        <v>41800</v>
      </c>
      <c r="C215" s="8"/>
    </row>
    <row r="216" spans="1:3" ht="15">
      <c r="A216" s="3"/>
      <c r="B216" s="8"/>
      <c r="C216" s="8"/>
    </row>
    <row r="217" spans="1:3" ht="15">
      <c r="A217" s="3"/>
      <c r="B217" s="8"/>
      <c r="C217" s="8"/>
    </row>
    <row r="218" spans="1:3" ht="15">
      <c r="A218" s="3" t="s">
        <v>59</v>
      </c>
      <c r="B218" s="8">
        <v>300</v>
      </c>
      <c r="C218" s="8"/>
    </row>
    <row r="219" spans="1:3" ht="15">
      <c r="A219" s="3"/>
      <c r="B219" s="8"/>
      <c r="C219" s="8"/>
    </row>
    <row r="220" spans="1:3" ht="15">
      <c r="A220" s="3" t="s">
        <v>11</v>
      </c>
      <c r="B220" s="8"/>
      <c r="C220" s="8"/>
    </row>
    <row r="221" spans="1:3" ht="15">
      <c r="A221" s="3"/>
      <c r="B221" s="8"/>
      <c r="C221" s="8"/>
    </row>
    <row r="222" spans="1:3" ht="14.25">
      <c r="A222" s="1" t="s">
        <v>83</v>
      </c>
      <c r="B222" s="6">
        <v>5936</v>
      </c>
      <c r="C222" s="6"/>
    </row>
    <row r="223" spans="1:3" ht="14.25">
      <c r="A223" s="1" t="s">
        <v>84</v>
      </c>
      <c r="B223" s="6">
        <v>8128</v>
      </c>
      <c r="C223" s="6"/>
    </row>
    <row r="224" spans="1:3" ht="14.25">
      <c r="A224" s="1" t="s">
        <v>85</v>
      </c>
      <c r="B224" s="6">
        <v>14930</v>
      </c>
      <c r="C224" s="6"/>
    </row>
    <row r="225" spans="1:3" ht="14.25">
      <c r="A225" s="1" t="s">
        <v>60</v>
      </c>
      <c r="B225" s="6">
        <v>6000</v>
      </c>
      <c r="C225" s="6"/>
    </row>
    <row r="226" spans="1:3" ht="14.25">
      <c r="A226" s="1"/>
      <c r="B226" s="6"/>
      <c r="C226" s="6"/>
    </row>
    <row r="227" spans="1:3" ht="15">
      <c r="A227" s="3" t="s">
        <v>86</v>
      </c>
      <c r="B227" s="8">
        <f>SUM(B222:B226)</f>
        <v>34994</v>
      </c>
      <c r="C227" s="8"/>
    </row>
    <row r="228" spans="1:3" ht="15">
      <c r="A228" s="3"/>
      <c r="B228" s="8"/>
      <c r="C228" s="8"/>
    </row>
    <row r="229" spans="1:3" ht="14.25">
      <c r="A229" s="1"/>
      <c r="B229" s="6"/>
      <c r="C229" s="6"/>
    </row>
    <row r="230" spans="1:3" ht="15">
      <c r="A230" s="3" t="s">
        <v>64</v>
      </c>
      <c r="B230" s="8">
        <f>SUM(B227,B218,B215)</f>
        <v>77094</v>
      </c>
      <c r="C230" s="8"/>
    </row>
    <row r="231" spans="1:3" ht="15">
      <c r="A231" s="3"/>
      <c r="B231" s="8"/>
      <c r="C231" s="8"/>
    </row>
    <row r="232" spans="1:3" ht="15">
      <c r="A232" s="3"/>
      <c r="B232" s="8"/>
      <c r="C232" s="8"/>
    </row>
    <row r="233" spans="1:3" ht="15">
      <c r="A233" s="3"/>
      <c r="B233" s="8"/>
      <c r="C233" s="8"/>
    </row>
    <row r="234" spans="1:3" ht="15">
      <c r="A234" s="3"/>
      <c r="B234" s="8"/>
      <c r="C234" s="8"/>
    </row>
    <row r="235" spans="1:3" ht="15">
      <c r="A235" s="3"/>
      <c r="B235" s="8"/>
      <c r="C235" s="8"/>
    </row>
    <row r="236" spans="1:3" ht="15">
      <c r="A236" s="3"/>
      <c r="B236" s="7" t="s">
        <v>151</v>
      </c>
      <c r="C236" s="8"/>
    </row>
    <row r="237" spans="1:3" ht="15">
      <c r="A237" s="3"/>
      <c r="B237" s="7" t="s">
        <v>71</v>
      </c>
      <c r="C237" s="7"/>
    </row>
    <row r="238" spans="1:3" ht="15">
      <c r="A238" s="3"/>
      <c r="B238" s="7" t="s">
        <v>136</v>
      </c>
      <c r="C238" s="7"/>
    </row>
    <row r="239" spans="1:3" ht="15">
      <c r="A239" s="3" t="s">
        <v>12</v>
      </c>
      <c r="B239" s="8"/>
      <c r="C239" s="8"/>
    </row>
    <row r="240" spans="1:3" ht="14.25">
      <c r="A240" s="1" t="s">
        <v>147</v>
      </c>
      <c r="B240" s="10">
        <v>9000</v>
      </c>
      <c r="C240" s="6"/>
    </row>
    <row r="241" spans="1:3" ht="14.25">
      <c r="A241" s="1"/>
      <c r="B241" s="6"/>
      <c r="C241" s="6"/>
    </row>
    <row r="242" spans="1:3" ht="15">
      <c r="A242" s="3" t="s">
        <v>61</v>
      </c>
      <c r="B242" s="8">
        <f>SUM(B240:B241)</f>
        <v>9000</v>
      </c>
      <c r="C242" s="8"/>
    </row>
    <row r="243" spans="1:3" ht="15">
      <c r="A243" s="3"/>
      <c r="B243" s="8"/>
      <c r="C243" s="8"/>
    </row>
    <row r="244" spans="1:3" ht="15">
      <c r="A244" s="3"/>
      <c r="B244" s="8"/>
      <c r="C244" s="8"/>
    </row>
    <row r="245" spans="1:3" ht="15">
      <c r="A245" s="3" t="s">
        <v>88</v>
      </c>
      <c r="B245" s="8"/>
      <c r="C245" s="8"/>
    </row>
    <row r="246" spans="1:3" ht="15">
      <c r="A246" s="3"/>
      <c r="B246" s="8"/>
      <c r="C246" s="8"/>
    </row>
    <row r="247" spans="1:3" ht="14.25">
      <c r="A247" s="1" t="s">
        <v>125</v>
      </c>
      <c r="B247" s="6">
        <v>1000</v>
      </c>
      <c r="C247" s="6"/>
    </row>
    <row r="248" spans="1:3" ht="14.25">
      <c r="A248" s="1" t="s">
        <v>143</v>
      </c>
      <c r="B248" s="6">
        <v>2300</v>
      </c>
      <c r="C248" s="6"/>
    </row>
    <row r="249" spans="1:3" ht="14.25">
      <c r="A249" s="1" t="s">
        <v>162</v>
      </c>
      <c r="B249" s="6">
        <v>3900</v>
      </c>
      <c r="C249" s="6"/>
    </row>
    <row r="250" spans="1:3" ht="14.25">
      <c r="A250" s="1"/>
      <c r="B250" s="6"/>
      <c r="C250" s="6"/>
    </row>
    <row r="251" spans="1:3" ht="15">
      <c r="A251" s="3" t="s">
        <v>87</v>
      </c>
      <c r="B251" s="8">
        <f>SUM(B247:B250)</f>
        <v>7200</v>
      </c>
      <c r="C251" s="8"/>
    </row>
    <row r="252" spans="1:3" ht="14.25">
      <c r="A252" s="1"/>
      <c r="B252" s="6"/>
      <c r="C252" s="6"/>
    </row>
    <row r="253" spans="1:3" ht="14.25">
      <c r="A253" s="1"/>
      <c r="B253" s="6"/>
      <c r="C253" s="6"/>
    </row>
    <row r="254" spans="1:3" ht="15">
      <c r="A254" s="5" t="s">
        <v>94</v>
      </c>
      <c r="B254" s="6"/>
      <c r="C254" s="6"/>
    </row>
    <row r="255" spans="1:3" ht="14.25">
      <c r="A255" s="1" t="s">
        <v>95</v>
      </c>
      <c r="B255" s="6"/>
      <c r="C255" s="6"/>
    </row>
    <row r="256" spans="1:3" ht="14.25">
      <c r="A256" s="1" t="s">
        <v>96</v>
      </c>
      <c r="B256" s="10">
        <v>5088</v>
      </c>
      <c r="C256" s="6"/>
    </row>
    <row r="257" spans="1:3" ht="14.25">
      <c r="A257" s="1" t="s">
        <v>141</v>
      </c>
      <c r="B257" s="10">
        <v>2164</v>
      </c>
      <c r="C257" s="6"/>
    </row>
    <row r="258" spans="1:3" ht="14.25">
      <c r="A258" s="1" t="s">
        <v>97</v>
      </c>
      <c r="B258" s="6">
        <v>1300</v>
      </c>
      <c r="C258" s="6"/>
    </row>
    <row r="259" spans="1:3" ht="14.25">
      <c r="A259" s="1"/>
      <c r="B259" s="6"/>
      <c r="C259" s="6"/>
    </row>
    <row r="260" spans="1:3" ht="14.25">
      <c r="A260" s="1" t="s">
        <v>98</v>
      </c>
      <c r="B260" s="6">
        <v>340</v>
      </c>
      <c r="C260" s="6"/>
    </row>
    <row r="261" spans="1:3" ht="14.25">
      <c r="A261" s="1" t="s">
        <v>163</v>
      </c>
      <c r="B261" s="10">
        <v>1950</v>
      </c>
      <c r="C261" s="6"/>
    </row>
    <row r="262" spans="1:3" ht="14.25">
      <c r="A262" s="1"/>
      <c r="B262" s="6"/>
      <c r="C262" s="6"/>
    </row>
    <row r="263" spans="1:3" ht="15">
      <c r="A263" s="5" t="s">
        <v>99</v>
      </c>
      <c r="B263" s="8"/>
      <c r="C263" s="6"/>
    </row>
    <row r="264" spans="1:3" ht="14.25">
      <c r="A264" s="4" t="s">
        <v>126</v>
      </c>
      <c r="B264" s="9">
        <v>25000</v>
      </c>
      <c r="C264" s="6"/>
    </row>
    <row r="265" spans="1:3" ht="15">
      <c r="A265" s="3"/>
      <c r="B265" s="9"/>
      <c r="C265" s="8"/>
    </row>
    <row r="266" spans="1:3" ht="15">
      <c r="A266" s="5" t="s">
        <v>100</v>
      </c>
      <c r="B266" s="12">
        <f>SUM(B256:B264)</f>
        <v>35842</v>
      </c>
      <c r="C266" s="12"/>
    </row>
    <row r="267" spans="1:3" ht="14.25" customHeight="1">
      <c r="A267" s="3"/>
      <c r="B267" s="8"/>
      <c r="C267" s="8"/>
    </row>
    <row r="268" spans="1:3" ht="14.25" customHeight="1">
      <c r="A268" s="3"/>
      <c r="B268" s="8"/>
      <c r="C268" s="8"/>
    </row>
    <row r="269" spans="1:3" ht="14.25" customHeight="1">
      <c r="A269" s="3"/>
      <c r="B269" s="8"/>
      <c r="C269" s="8"/>
    </row>
    <row r="270" spans="1:3" ht="14.25" customHeight="1">
      <c r="A270" s="3"/>
      <c r="B270" s="8"/>
      <c r="C270" s="8"/>
    </row>
    <row r="271" spans="1:3" ht="14.25" customHeight="1">
      <c r="A271" s="3"/>
      <c r="B271" s="8"/>
      <c r="C271" s="8"/>
    </row>
    <row r="272" spans="1:3" ht="14.25" customHeight="1">
      <c r="A272" s="3"/>
      <c r="B272" s="8"/>
      <c r="C272" s="8"/>
    </row>
    <row r="273" spans="1:3" ht="14.25" customHeight="1">
      <c r="A273" s="3"/>
      <c r="B273" s="8"/>
      <c r="C273" s="8"/>
    </row>
    <row r="274" spans="1:3" ht="14.25" customHeight="1">
      <c r="A274" s="3"/>
      <c r="B274" s="8"/>
      <c r="C274" s="8"/>
    </row>
    <row r="275" spans="1:3" ht="14.25" customHeight="1">
      <c r="A275" s="3"/>
      <c r="B275" s="8"/>
      <c r="C275" s="8"/>
    </row>
    <row r="276" spans="1:3" ht="14.25" customHeight="1">
      <c r="A276" s="3"/>
      <c r="B276" s="8"/>
      <c r="C276" s="8"/>
    </row>
    <row r="277" spans="1:3" ht="14.25" customHeight="1">
      <c r="A277" s="3"/>
      <c r="B277" s="8"/>
      <c r="C277" s="8"/>
    </row>
    <row r="278" spans="1:3" ht="14.25" customHeight="1">
      <c r="A278" s="3"/>
      <c r="B278" s="8"/>
      <c r="C278" s="8"/>
    </row>
    <row r="279" spans="1:3" ht="14.25" customHeight="1">
      <c r="A279" s="3"/>
      <c r="B279" s="8"/>
      <c r="C279" s="8"/>
    </row>
    <row r="280" spans="1:3" ht="14.25" customHeight="1">
      <c r="A280" s="3"/>
      <c r="B280" s="8"/>
      <c r="C280" s="8"/>
    </row>
    <row r="281" spans="1:3" ht="15">
      <c r="A281" s="3"/>
      <c r="B281" s="8"/>
      <c r="C281" s="8"/>
    </row>
    <row r="282" spans="1:3" ht="15">
      <c r="A282" s="3"/>
      <c r="B282" s="8"/>
      <c r="C282" s="8"/>
    </row>
    <row r="283" spans="1:3" ht="15">
      <c r="A283" s="3"/>
      <c r="B283" s="8"/>
      <c r="C283" s="8"/>
    </row>
    <row r="284" spans="1:3" ht="15">
      <c r="A284" s="3"/>
      <c r="B284" s="8"/>
      <c r="C284" s="8"/>
    </row>
    <row r="285" spans="1:3" ht="15">
      <c r="A285" s="14" t="s">
        <v>122</v>
      </c>
      <c r="B285" s="15"/>
      <c r="C285" s="8"/>
    </row>
    <row r="286" spans="1:3" ht="15">
      <c r="A286" s="14"/>
      <c r="B286" s="15"/>
      <c r="C286" s="8"/>
    </row>
    <row r="287" spans="1:3" ht="15">
      <c r="A287" s="14"/>
      <c r="B287" s="7" t="s">
        <v>151</v>
      </c>
      <c r="C287" s="8"/>
    </row>
    <row r="288" spans="1:3" ht="15">
      <c r="A288" s="14"/>
      <c r="B288" s="7" t="s">
        <v>71</v>
      </c>
      <c r="C288" s="7"/>
    </row>
    <row r="289" spans="1:3" ht="15">
      <c r="A289" s="1"/>
      <c r="B289" s="7" t="s">
        <v>136</v>
      </c>
      <c r="C289" s="7"/>
    </row>
    <row r="290" spans="1:3" ht="15">
      <c r="A290" s="3" t="s">
        <v>0</v>
      </c>
      <c r="B290" s="6"/>
      <c r="C290" s="6"/>
    </row>
    <row r="291" spans="1:3" ht="14.25">
      <c r="A291" s="1"/>
      <c r="B291" s="6"/>
      <c r="C291" s="6"/>
    </row>
    <row r="292" spans="1:3" ht="14.25">
      <c r="A292" s="1" t="s">
        <v>66</v>
      </c>
      <c r="B292" s="6">
        <f>SUM(B12)</f>
        <v>20644</v>
      </c>
      <c r="C292" s="6"/>
    </row>
    <row r="293" spans="1:3" ht="14.25">
      <c r="A293" s="1" t="s">
        <v>2</v>
      </c>
      <c r="B293" s="6">
        <f>SUM(B24)</f>
        <v>5800</v>
      </c>
      <c r="C293" s="6"/>
    </row>
    <row r="294" spans="1:3" ht="14.25">
      <c r="A294" s="1" t="s">
        <v>3</v>
      </c>
      <c r="B294" s="6">
        <f>SUM(B77)</f>
        <v>64640</v>
      </c>
      <c r="C294" s="6"/>
    </row>
    <row r="295" spans="1:3" ht="14.25">
      <c r="A295" s="1" t="s">
        <v>67</v>
      </c>
      <c r="B295" s="6">
        <f>SUM(B113)</f>
        <v>48299</v>
      </c>
      <c r="C295" s="6"/>
    </row>
    <row r="296" spans="1:3" ht="14.25">
      <c r="A296" s="1" t="s">
        <v>68</v>
      </c>
      <c r="B296" s="6">
        <f>SUM(B180)</f>
        <v>37790</v>
      </c>
      <c r="C296" s="6"/>
    </row>
    <row r="297" spans="1:3" ht="14.25">
      <c r="A297" s="4" t="s">
        <v>146</v>
      </c>
      <c r="B297" s="6">
        <f>SUM(B182)</f>
        <v>500</v>
      </c>
      <c r="C297" s="6"/>
    </row>
    <row r="298" spans="1:3" ht="14.25">
      <c r="A298" s="4" t="s">
        <v>145</v>
      </c>
      <c r="B298" s="6">
        <f>SUM(B183)</f>
        <v>500</v>
      </c>
      <c r="C298" s="6"/>
    </row>
    <row r="299" spans="1:3" ht="14.25">
      <c r="A299" s="4"/>
      <c r="B299" s="6"/>
      <c r="C299" s="6"/>
    </row>
    <row r="300" spans="1:3" ht="14.25">
      <c r="A300" s="1" t="s">
        <v>104</v>
      </c>
      <c r="B300" s="6">
        <v>66484</v>
      </c>
      <c r="C300" s="6"/>
    </row>
    <row r="301" spans="1:3" ht="14.25">
      <c r="A301" s="1"/>
      <c r="B301" s="6"/>
      <c r="C301" s="6"/>
    </row>
    <row r="302" spans="1:3" ht="15">
      <c r="A302" s="3" t="s">
        <v>69</v>
      </c>
      <c r="B302" s="8">
        <f>SUM(B292:B301)</f>
        <v>244657</v>
      </c>
      <c r="C302" s="8"/>
    </row>
    <row r="303" spans="1:3" ht="15">
      <c r="A303" s="3"/>
      <c r="B303" s="8"/>
      <c r="C303" s="8"/>
    </row>
    <row r="304" spans="1:3" ht="14.25">
      <c r="A304" s="1"/>
      <c r="B304" s="6"/>
      <c r="C304" s="6"/>
    </row>
    <row r="305" spans="1:3" ht="15">
      <c r="A305" s="3" t="s">
        <v>6</v>
      </c>
      <c r="B305" s="6"/>
      <c r="C305" s="6"/>
    </row>
    <row r="306" spans="1:3" ht="14.25">
      <c r="A306" s="1"/>
      <c r="B306" s="6"/>
      <c r="C306" s="6"/>
    </row>
    <row r="307" spans="1:3" ht="14.25">
      <c r="A307" s="1" t="s">
        <v>70</v>
      </c>
      <c r="B307" s="6">
        <f>SUM(B204)</f>
        <v>46500</v>
      </c>
      <c r="C307" s="6"/>
    </row>
    <row r="308" spans="1:3" ht="14.25">
      <c r="A308" s="1" t="s">
        <v>10</v>
      </c>
      <c r="B308" s="6">
        <f>SUM(B215)</f>
        <v>41800</v>
      </c>
      <c r="C308" s="6"/>
    </row>
    <row r="309" spans="1:3" ht="14.25">
      <c r="A309" s="1" t="s">
        <v>124</v>
      </c>
      <c r="B309" s="6">
        <f>SUM(B218)</f>
        <v>300</v>
      </c>
      <c r="C309" s="6"/>
    </row>
    <row r="310" spans="1:3" ht="14.25">
      <c r="A310" s="1" t="s">
        <v>101</v>
      </c>
      <c r="B310" s="6">
        <f>SUM(B227)</f>
        <v>34994</v>
      </c>
      <c r="C310" s="6"/>
    </row>
    <row r="311" spans="1:3" ht="14.25">
      <c r="A311" s="1" t="s">
        <v>102</v>
      </c>
      <c r="B311" s="6">
        <f>SUM(B242)</f>
        <v>9000</v>
      </c>
      <c r="C311" s="6"/>
    </row>
    <row r="312" spans="1:3" ht="14.25">
      <c r="A312" s="4" t="s">
        <v>87</v>
      </c>
      <c r="B312" s="6">
        <f>SUM(B251)</f>
        <v>7200</v>
      </c>
      <c r="C312" s="6"/>
    </row>
    <row r="313" spans="1:3" ht="14.25">
      <c r="A313" s="4" t="s">
        <v>103</v>
      </c>
      <c r="B313" s="6">
        <f>SUM(B266)</f>
        <v>35842</v>
      </c>
      <c r="C313" s="6"/>
    </row>
    <row r="314" spans="1:3" ht="14.25">
      <c r="A314" s="4" t="s">
        <v>138</v>
      </c>
      <c r="B314" s="6">
        <v>120</v>
      </c>
      <c r="C314" s="6"/>
    </row>
    <row r="315" spans="1:3" ht="14.25">
      <c r="A315" s="4"/>
      <c r="B315" s="6"/>
      <c r="C315" s="6"/>
    </row>
    <row r="316" spans="1:3" ht="15">
      <c r="A316" s="1" t="s">
        <v>132</v>
      </c>
      <c r="B316" s="9">
        <v>68901</v>
      </c>
      <c r="C316" s="8"/>
    </row>
    <row r="317" spans="1:3" ht="14.25">
      <c r="A317" s="1"/>
      <c r="B317" s="6"/>
      <c r="C317" s="6"/>
    </row>
    <row r="318" spans="1:3" ht="15">
      <c r="A318" s="5" t="s">
        <v>69</v>
      </c>
      <c r="B318" s="12">
        <f>SUM(B307:B317)</f>
        <v>244657</v>
      </c>
      <c r="C318" s="12"/>
    </row>
    <row r="319" spans="1:3" ht="14.25">
      <c r="A319" s="1"/>
      <c r="B319" s="6"/>
      <c r="C319" s="6"/>
    </row>
    <row r="320" spans="1:3" ht="14.25">
      <c r="A320" s="1"/>
      <c r="B320" s="6"/>
      <c r="C320" s="6"/>
    </row>
    <row r="321" spans="1:3" ht="14.25">
      <c r="A321" s="1"/>
      <c r="B321" s="6"/>
      <c r="C321" s="6"/>
    </row>
    <row r="322" spans="1:3" ht="14.25">
      <c r="A322" s="1"/>
      <c r="B322" s="6"/>
      <c r="C322" s="6"/>
    </row>
    <row r="323" spans="1:3" ht="14.25">
      <c r="A323" s="1"/>
      <c r="B323" s="6"/>
      <c r="C323" s="6"/>
    </row>
    <row r="324" spans="1:3" ht="14.25">
      <c r="A324" s="1"/>
      <c r="B324" s="6"/>
      <c r="C324" s="6"/>
    </row>
    <row r="325" spans="1:3" ht="14.25">
      <c r="A325" s="1"/>
      <c r="B325" s="6"/>
      <c r="C325" s="6"/>
    </row>
    <row r="326" spans="1:3" ht="14.25">
      <c r="A326" s="1"/>
      <c r="B326" s="6"/>
      <c r="C326" s="6"/>
    </row>
    <row r="327" spans="1:3" ht="14.25">
      <c r="A327" s="1"/>
      <c r="B327" s="6"/>
      <c r="C327" s="6"/>
    </row>
    <row r="328" spans="1:3" ht="14.25">
      <c r="A328" s="1"/>
      <c r="B328" s="6"/>
      <c r="C328" s="6"/>
    </row>
    <row r="329" spans="1:3" ht="14.25">
      <c r="A329" s="1"/>
      <c r="B329" s="6"/>
      <c r="C329" s="6"/>
    </row>
    <row r="330" spans="1:3" ht="14.25">
      <c r="A330" s="1"/>
      <c r="B330" s="6"/>
      <c r="C330" s="6"/>
    </row>
    <row r="331" spans="1:3" ht="14.25">
      <c r="A331" s="1"/>
      <c r="B331" s="6"/>
      <c r="C331" s="6"/>
    </row>
  </sheetData>
  <mergeCells count="2">
    <mergeCell ref="A145:A146"/>
    <mergeCell ref="B145:B1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Ábrahámhegy</dc:creator>
  <cp:keywords/>
  <dc:description/>
  <cp:lastModifiedBy>Ábrahámhegy-Balatonrendes-Salföld </cp:lastModifiedBy>
  <cp:lastPrinted>2012-08-31T09:59:57Z</cp:lastPrinted>
  <dcterms:created xsi:type="dcterms:W3CDTF">2003-08-22T12:16:27Z</dcterms:created>
  <dcterms:modified xsi:type="dcterms:W3CDTF">2012-08-31T10:00:11Z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