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1100" windowHeight="9120" activeTab="0"/>
  </bookViews>
  <sheets>
    <sheet name="2012.évi kv.rend.mód.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<sst xmlns="http://schemas.openxmlformats.org/spreadsheetml/2006/main" count="94" uniqueCount="79">
  <si>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ezer Ft-ban</t>
  </si>
  <si>
    <t>Megnevezés</t>
  </si>
  <si>
    <t>BEVÉTELEK</t>
  </si>
  <si>
    <t>Helyi adók</t>
  </si>
  <si>
    <t>Önkormányzatok költségvetési támogatása</t>
  </si>
  <si>
    <t>KIADÁSOK</t>
  </si>
  <si>
    <t>Céltartalék</t>
  </si>
  <si>
    <t>1. számú melléklet</t>
  </si>
  <si>
    <t>Önkormányzatok sajátos működési bevételei</t>
  </si>
  <si>
    <t>Illetékek</t>
  </si>
  <si>
    <t>Átengedett központi adók</t>
  </si>
  <si>
    <t xml:space="preserve">Központosított előirányzatok </t>
  </si>
  <si>
    <t>Helyi önkormányzatok színházi támogatása</t>
  </si>
  <si>
    <t>Normatív kötött felhasználású támogatások</t>
  </si>
  <si>
    <t>Fejlesztési célú támogatások</t>
  </si>
  <si>
    <t>Felhalmozási és tőke jellegű bevételek</t>
  </si>
  <si>
    <t>1. számú melléklet folytatása</t>
  </si>
  <si>
    <t>Egyéb felhalmozási kiadások</t>
  </si>
  <si>
    <t>Költségvetési létszámkeret</t>
  </si>
  <si>
    <t>Általános tartalék</t>
  </si>
  <si>
    <t>Egyéb bevételek, bírságok, pótlékok</t>
  </si>
  <si>
    <t>Támogatásértékű bevételek</t>
  </si>
  <si>
    <t xml:space="preserve">     - ebből OEP</t>
  </si>
  <si>
    <t>Felhalmozási célú</t>
  </si>
  <si>
    <t>Adott kölcsönök visszatérülése</t>
  </si>
  <si>
    <t>Pénzforgalom nélküli bevételek (pénzmaradvány,</t>
  </si>
  <si>
    <t>vállalkozási eredmény)</t>
  </si>
  <si>
    <t>Működési célú kiadások</t>
  </si>
  <si>
    <t>Személyi juttatások</t>
  </si>
  <si>
    <t>Munkaadókat terhelő járulékok</t>
  </si>
  <si>
    <t>Dologi kiadások</t>
  </si>
  <si>
    <t>Felhalmozási célú kiadások</t>
  </si>
  <si>
    <t>Beruházások</t>
  </si>
  <si>
    <t>Felújítások</t>
  </si>
  <si>
    <t>Tartalékok</t>
  </si>
  <si>
    <t>Adott kölcsönök</t>
  </si>
  <si>
    <t>Államháztartási tartalék</t>
  </si>
  <si>
    <t>Tervezett pénzmaradvány</t>
  </si>
  <si>
    <t xml:space="preserve">Kiadások összesen </t>
  </si>
  <si>
    <t xml:space="preserve">Bevételek összesen </t>
  </si>
  <si>
    <t>1.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</si>
  <si>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</si>
  <si>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</si>
  <si>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</si>
  <si>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</si>
  <si>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</si>
  <si>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</si>
  <si>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</si>
  <si>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</si>
  <si>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</si>
  <si>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Sor-sz.</t>
  </si>
  <si>
    <t>3.4.</t>
  </si>
  <si>
    <t>3.5.</t>
  </si>
  <si>
    <t>4.</t>
  </si>
  <si>
    <t>5.</t>
  </si>
  <si>
    <t>5.1.</t>
  </si>
  <si>
    <t>5.2.</t>
  </si>
  <si>
    <t>6.</t>
  </si>
  <si>
    <t>7.</t>
  </si>
  <si>
    <t>8.</t>
  </si>
  <si>
    <t>9.</t>
  </si>
  <si>
    <t>10.</t>
  </si>
  <si>
    <t>11.</t>
  </si>
  <si>
    <t>12.</t>
  </si>
  <si>
    <t>13.</t>
  </si>
  <si>
    <t>Működési célú</t>
  </si>
  <si>
    <t>Ellátottak pénzbeli juttatásai</t>
  </si>
  <si>
    <t>Normatív hozzájárulás</t>
  </si>
  <si>
    <t>Finanszírozási bevételek</t>
  </si>
  <si>
    <t>Finanszírozási kiadások</t>
  </si>
  <si>
    <t>14.</t>
  </si>
  <si>
    <t>Intézményi működési bevételek</t>
  </si>
  <si>
    <t>Egyéb támogatások</t>
  </si>
  <si>
    <t>Ábrahámhegy Önkormányzat 2012.évi bevételei és kiadásai</t>
  </si>
  <si>
    <t>Felhalmozási bevétel</t>
  </si>
  <si>
    <t>Eredeti (Módosított) előirányzat</t>
  </si>
  <si>
    <t>Módosítás</t>
  </si>
  <si>
    <t>Módosított előirányzat</t>
  </si>
  <si>
    <t>a 9/2012. ( VI.27. ) sz. költségvetési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</si>
</sst>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8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2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1"/>
  <sheetViews>
    <sheetView tabSelected="1" workbookViewId="0" topLeftCell="A1">
      <selection activeCell="E12" sqref="E12"/>
    </sheetView>
  </sheetViews>
  <sheetFormatPr defaultColWidth="9.140625" defaultRowHeight="12.75"/>
  <cols>
    <col min="6" max="6" width="13.7109375" style="0" bestFit="1" customWidth="1"/>
    <col min="8" max="8" width="13.7109375" style="0" bestFit="1" customWidth="1"/>
  </cols>
  <sheetData>
    <row r="4" spans="6:8" ht="12.75">
      <c r="F4" s="59" t="s">
        <v>7</v>
      </c>
      <c r="G4" s="59"/>
      <c r="H4" s="59"/>
    </row>
    <row r="5" spans="6:8" ht="12.75">
      <c r="F5" s="7"/>
      <c r="G5" s="7"/>
      <c r="H5" s="7"/>
    </row>
    <row r="6" spans="6:8" ht="12.75">
      <c r="F6" s="7"/>
      <c r="G6" s="7"/>
      <c r="H6" s="7"/>
    </row>
    <row r="7" ht="12.75">
      <c r="H7" s="1"/>
    </row>
    <row r="8" spans="1:8" ht="12.75">
      <c r="A8" s="60" t="s">
        <v>78</v>
      </c>
      <c r="B8" s="60"/>
      <c r="C8" s="60"/>
      <c r="D8" s="60"/>
      <c r="E8" s="60"/>
      <c r="F8" s="60"/>
      <c r="G8" s="60"/>
      <c r="H8" s="60"/>
    </row>
    <row r="9" spans="1:8" ht="12.75">
      <c r="A9" s="60" t="s">
        <v>73</v>
      </c>
      <c r="B9" s="60"/>
      <c r="C9" s="60"/>
      <c r="D9" s="60"/>
      <c r="E9" s="60"/>
      <c r="F9" s="60"/>
      <c r="G9" s="60"/>
      <c r="H9" s="60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3:8" ht="12.75">
      <c r="C12" s="2"/>
      <c r="D12" s="2"/>
      <c r="E12" s="2"/>
      <c r="F12" s="2"/>
      <c r="G12" s="2"/>
      <c r="H12" s="2"/>
    </row>
    <row r="13" spans="7:8" ht="13.5" thickBot="1">
      <c r="G13" s="61" t="s">
        <v>0</v>
      </c>
      <c r="H13" s="61"/>
    </row>
    <row r="14" spans="1:8" ht="13.5" customHeight="1" thickTop="1">
      <c r="A14" s="69" t="s">
        <v>50</v>
      </c>
      <c r="B14" s="71" t="s">
        <v>1</v>
      </c>
      <c r="C14" s="71"/>
      <c r="D14" s="71"/>
      <c r="E14" s="72"/>
      <c r="F14" s="75" t="s">
        <v>75</v>
      </c>
      <c r="G14" s="77" t="s">
        <v>76</v>
      </c>
      <c r="H14" s="62" t="s">
        <v>77</v>
      </c>
    </row>
    <row r="15" spans="1:8" ht="27" customHeight="1">
      <c r="A15" s="70"/>
      <c r="B15" s="73"/>
      <c r="C15" s="73"/>
      <c r="D15" s="73"/>
      <c r="E15" s="74"/>
      <c r="F15" s="76"/>
      <c r="G15" s="78"/>
      <c r="H15" s="63"/>
    </row>
    <row r="16" spans="1:8" ht="12.75" customHeight="1">
      <c r="A16" s="64" t="s">
        <v>2</v>
      </c>
      <c r="B16" s="65"/>
      <c r="C16" s="65"/>
      <c r="D16" s="65"/>
      <c r="E16" s="66"/>
      <c r="F16" s="3"/>
      <c r="G16" s="3"/>
      <c r="H16" s="4"/>
    </row>
    <row r="17" spans="1:8" ht="12.75">
      <c r="A17" s="16" t="s">
        <v>40</v>
      </c>
      <c r="B17" s="67" t="s">
        <v>71</v>
      </c>
      <c r="C17" s="67"/>
      <c r="D17" s="67"/>
      <c r="E17" s="68"/>
      <c r="F17" s="28">
        <v>48140</v>
      </c>
      <c r="G17" s="28">
        <v>0</v>
      </c>
      <c r="H17" s="29">
        <f>F17+G17</f>
        <v>48140</v>
      </c>
    </row>
    <row r="18" spans="1:8" ht="12.75">
      <c r="A18" s="16" t="s">
        <v>41</v>
      </c>
      <c r="B18" s="67" t="s">
        <v>8</v>
      </c>
      <c r="C18" s="67"/>
      <c r="D18" s="67"/>
      <c r="E18" s="68"/>
      <c r="F18" s="28">
        <v>62164</v>
      </c>
      <c r="G18" s="54">
        <v>0</v>
      </c>
      <c r="H18" s="30">
        <f aca="true" t="shared" si="0" ref="H18:H38">F18+G18</f>
        <v>62164</v>
      </c>
    </row>
    <row r="19" spans="1:8" ht="12.75">
      <c r="A19" s="9" t="s">
        <v>42</v>
      </c>
      <c r="B19" s="79" t="s">
        <v>9</v>
      </c>
      <c r="C19" s="79"/>
      <c r="D19" s="79"/>
      <c r="E19" s="80"/>
      <c r="F19" s="31"/>
      <c r="G19" s="57"/>
      <c r="H19" s="30">
        <f t="shared" si="0"/>
        <v>0</v>
      </c>
    </row>
    <row r="20" spans="1:8" ht="12.75">
      <c r="A20" s="9" t="s">
        <v>43</v>
      </c>
      <c r="B20" s="79" t="s">
        <v>3</v>
      </c>
      <c r="C20" s="79"/>
      <c r="D20" s="79"/>
      <c r="E20" s="80"/>
      <c r="F20" s="31">
        <v>41800</v>
      </c>
      <c r="G20" s="31">
        <v>0</v>
      </c>
      <c r="H20" s="32">
        <f t="shared" si="0"/>
        <v>41800</v>
      </c>
    </row>
    <row r="21" spans="1:8" ht="12.75">
      <c r="A21" s="9" t="s">
        <v>44</v>
      </c>
      <c r="B21" s="79" t="s">
        <v>10</v>
      </c>
      <c r="C21" s="79"/>
      <c r="D21" s="79"/>
      <c r="E21" s="80"/>
      <c r="F21" s="31">
        <v>20064</v>
      </c>
      <c r="G21" s="31">
        <v>0</v>
      </c>
      <c r="H21" s="32">
        <f t="shared" si="0"/>
        <v>20064</v>
      </c>
    </row>
    <row r="22" spans="1:8" ht="12.75">
      <c r="A22" s="10" t="s">
        <v>45</v>
      </c>
      <c r="B22" s="81" t="s">
        <v>20</v>
      </c>
      <c r="C22" s="81"/>
      <c r="D22" s="81"/>
      <c r="E22" s="82"/>
      <c r="F22" s="33">
        <v>300</v>
      </c>
      <c r="G22" s="33">
        <v>0</v>
      </c>
      <c r="H22" s="34">
        <f t="shared" si="0"/>
        <v>300</v>
      </c>
    </row>
    <row r="23" spans="1:8" ht="12.75">
      <c r="A23" s="17" t="s">
        <v>46</v>
      </c>
      <c r="B23" s="67" t="s">
        <v>4</v>
      </c>
      <c r="C23" s="67"/>
      <c r="D23" s="67"/>
      <c r="E23" s="68"/>
      <c r="F23" s="28">
        <v>14930</v>
      </c>
      <c r="G23" s="56">
        <v>0</v>
      </c>
      <c r="H23" s="32">
        <f t="shared" si="0"/>
        <v>14930</v>
      </c>
    </row>
    <row r="24" spans="1:8" ht="12.75">
      <c r="A24" s="9" t="s">
        <v>47</v>
      </c>
      <c r="B24" s="79" t="s">
        <v>67</v>
      </c>
      <c r="C24" s="79"/>
      <c r="D24" s="79"/>
      <c r="E24" s="80"/>
      <c r="F24" s="31">
        <v>14930</v>
      </c>
      <c r="G24" s="57">
        <v>0</v>
      </c>
      <c r="H24" s="30">
        <f t="shared" si="0"/>
        <v>14930</v>
      </c>
    </row>
    <row r="25" spans="1:8" ht="12.75">
      <c r="A25" s="9" t="s">
        <v>48</v>
      </c>
      <c r="B25" s="79" t="s">
        <v>11</v>
      </c>
      <c r="C25" s="79"/>
      <c r="D25" s="79"/>
      <c r="E25" s="80"/>
      <c r="F25" s="31"/>
      <c r="G25" s="31"/>
      <c r="H25" s="32"/>
    </row>
    <row r="26" spans="1:8" ht="12.75">
      <c r="A26" s="9" t="s">
        <v>49</v>
      </c>
      <c r="B26" s="79" t="s">
        <v>12</v>
      </c>
      <c r="C26" s="83"/>
      <c r="D26" s="83"/>
      <c r="E26" s="84"/>
      <c r="F26" s="35"/>
      <c r="G26" s="31"/>
      <c r="H26" s="32"/>
    </row>
    <row r="27" spans="1:8" ht="12.75">
      <c r="A27" s="9" t="s">
        <v>51</v>
      </c>
      <c r="B27" s="79" t="s">
        <v>13</v>
      </c>
      <c r="C27" s="83"/>
      <c r="D27" s="83"/>
      <c r="E27" s="84"/>
      <c r="F27" s="35"/>
      <c r="G27" s="31"/>
      <c r="H27" s="32"/>
    </row>
    <row r="28" spans="1:8" ht="12.75">
      <c r="A28" s="9" t="s">
        <v>52</v>
      </c>
      <c r="B28" s="81" t="s">
        <v>14</v>
      </c>
      <c r="C28" s="85"/>
      <c r="D28" s="85"/>
      <c r="E28" s="86"/>
      <c r="F28" s="35"/>
      <c r="G28" s="33"/>
      <c r="H28" s="34"/>
    </row>
    <row r="29" spans="1:8" ht="12.75">
      <c r="A29" s="17" t="s">
        <v>53</v>
      </c>
      <c r="B29" s="67" t="s">
        <v>15</v>
      </c>
      <c r="C29" s="67"/>
      <c r="D29" s="67"/>
      <c r="E29" s="68"/>
      <c r="F29" s="36"/>
      <c r="G29" s="55"/>
      <c r="H29" s="34"/>
    </row>
    <row r="30" spans="1:8" ht="12.75">
      <c r="A30" s="18" t="s">
        <v>54</v>
      </c>
      <c r="B30" s="87" t="s">
        <v>21</v>
      </c>
      <c r="C30" s="87"/>
      <c r="D30" s="87"/>
      <c r="E30" s="88"/>
      <c r="F30" s="37">
        <v>43142</v>
      </c>
      <c r="G30" s="54">
        <v>6302</v>
      </c>
      <c r="H30" s="30">
        <f t="shared" si="0"/>
        <v>49444</v>
      </c>
    </row>
    <row r="31" spans="1:8" ht="12.75">
      <c r="A31" s="11" t="s">
        <v>55</v>
      </c>
      <c r="B31" s="89" t="s">
        <v>65</v>
      </c>
      <c r="C31" s="89"/>
      <c r="D31" s="89"/>
      <c r="E31" s="90"/>
      <c r="F31" s="38">
        <v>18142</v>
      </c>
      <c r="G31" s="57">
        <v>0</v>
      </c>
      <c r="H31" s="30">
        <f t="shared" si="0"/>
        <v>18142</v>
      </c>
    </row>
    <row r="32" spans="1:8" ht="12.75">
      <c r="A32" s="9"/>
      <c r="B32" s="79" t="s">
        <v>22</v>
      </c>
      <c r="C32" s="79"/>
      <c r="D32" s="79"/>
      <c r="E32" s="80"/>
      <c r="F32" s="35"/>
      <c r="G32" s="31"/>
      <c r="H32" s="32"/>
    </row>
    <row r="33" spans="1:8" ht="12.75">
      <c r="A33" s="9" t="s">
        <v>56</v>
      </c>
      <c r="B33" s="79" t="s">
        <v>23</v>
      </c>
      <c r="C33" s="79"/>
      <c r="D33" s="79"/>
      <c r="E33" s="80"/>
      <c r="F33" s="35">
        <v>25000</v>
      </c>
      <c r="G33" s="33">
        <v>6302</v>
      </c>
      <c r="H33" s="34">
        <f t="shared" si="0"/>
        <v>31302</v>
      </c>
    </row>
    <row r="34" spans="1:8" ht="12.75">
      <c r="A34" s="17" t="s">
        <v>57</v>
      </c>
      <c r="B34" s="91" t="s">
        <v>74</v>
      </c>
      <c r="C34" s="91"/>
      <c r="D34" s="91"/>
      <c r="E34" s="92"/>
      <c r="F34" s="36">
        <v>9000</v>
      </c>
      <c r="G34" s="55">
        <v>0</v>
      </c>
      <c r="H34" s="34">
        <f t="shared" si="0"/>
        <v>9000</v>
      </c>
    </row>
    <row r="35" spans="1:8" ht="12.75">
      <c r="A35" s="18" t="s">
        <v>58</v>
      </c>
      <c r="B35" s="67" t="s">
        <v>24</v>
      </c>
      <c r="C35" s="67"/>
      <c r="D35" s="67"/>
      <c r="E35" s="68"/>
      <c r="F35" s="36">
        <v>420</v>
      </c>
      <c r="G35" s="28">
        <v>191</v>
      </c>
      <c r="H35" s="29">
        <f t="shared" si="0"/>
        <v>611</v>
      </c>
    </row>
    <row r="36" spans="1:8" ht="12.75">
      <c r="A36" s="17" t="s">
        <v>59</v>
      </c>
      <c r="B36" s="67" t="s">
        <v>68</v>
      </c>
      <c r="C36" s="67"/>
      <c r="D36" s="67"/>
      <c r="E36" s="68"/>
      <c r="F36" s="36"/>
      <c r="G36" s="54"/>
      <c r="H36" s="30"/>
    </row>
    <row r="37" spans="1:8" ht="12.75">
      <c r="A37" s="19" t="s">
        <v>60</v>
      </c>
      <c r="B37" s="93" t="s">
        <v>25</v>
      </c>
      <c r="C37" s="93"/>
      <c r="D37" s="93"/>
      <c r="E37" s="94"/>
      <c r="F37" s="35"/>
      <c r="G37" s="54"/>
      <c r="H37" s="30"/>
    </row>
    <row r="38" spans="1:8" ht="12.75">
      <c r="A38" s="18"/>
      <c r="B38" s="87" t="s">
        <v>26</v>
      </c>
      <c r="C38" s="87"/>
      <c r="D38" s="87"/>
      <c r="E38" s="88"/>
      <c r="F38" s="39">
        <v>72404</v>
      </c>
      <c r="G38" s="55">
        <v>0</v>
      </c>
      <c r="H38" s="34">
        <f t="shared" si="0"/>
        <v>72404</v>
      </c>
    </row>
    <row r="39" spans="1:8" ht="13.5" thickBot="1">
      <c r="A39" s="12"/>
      <c r="B39" s="95" t="s">
        <v>39</v>
      </c>
      <c r="C39" s="95"/>
      <c r="D39" s="95"/>
      <c r="E39" s="96"/>
      <c r="F39" s="40">
        <f>SUM(F17,F18,F23,F29,F30,F34,F35,F38)</f>
        <v>250200</v>
      </c>
      <c r="G39" s="58">
        <v>6493</v>
      </c>
      <c r="H39" s="41">
        <f>SUM(H17+H18+H23+H30+H34+H35+H38)</f>
        <v>256693</v>
      </c>
    </row>
    <row r="40" spans="1:8" ht="13.5" thickTop="1">
      <c r="A40" s="13"/>
      <c r="B40" s="14"/>
      <c r="C40" s="14"/>
      <c r="D40" s="14"/>
      <c r="E40" s="14"/>
      <c r="F40" s="15"/>
      <c r="G40" s="15"/>
      <c r="H40" s="15"/>
    </row>
    <row r="41" spans="1:8" ht="12.75">
      <c r="A41" s="13"/>
      <c r="B41" s="14"/>
      <c r="C41" s="14"/>
      <c r="D41" s="14"/>
      <c r="E41" s="14"/>
      <c r="F41" s="15"/>
      <c r="G41" s="15"/>
      <c r="H41" s="15"/>
    </row>
    <row r="42" spans="1:8" ht="12.75">
      <c r="A42" s="13"/>
      <c r="B42" s="14"/>
      <c r="C42" s="14"/>
      <c r="D42" s="14"/>
      <c r="E42" s="14"/>
      <c r="F42" s="15"/>
      <c r="G42" s="15"/>
      <c r="H42" s="15"/>
    </row>
    <row r="43" spans="1:8" ht="12.75">
      <c r="A43" s="13"/>
      <c r="B43" s="14"/>
      <c r="C43" s="14"/>
      <c r="D43" s="14"/>
      <c r="E43" s="14"/>
      <c r="F43" s="15"/>
      <c r="G43" s="15"/>
      <c r="H43" s="15"/>
    </row>
    <row r="44" spans="1:8" ht="12.75">
      <c r="A44" s="13"/>
      <c r="B44" s="14"/>
      <c r="C44" s="14"/>
      <c r="D44" s="14"/>
      <c r="E44" s="14"/>
      <c r="F44" s="15"/>
      <c r="G44" s="15"/>
      <c r="H44" s="15"/>
    </row>
    <row r="45" spans="1:8" ht="12.75">
      <c r="A45" s="13"/>
      <c r="B45" s="14"/>
      <c r="C45" s="14"/>
      <c r="D45" s="14"/>
      <c r="E45" s="14"/>
      <c r="F45" s="15"/>
      <c r="G45" s="15"/>
      <c r="H45" s="15"/>
    </row>
    <row r="46" spans="1:8" ht="12.75">
      <c r="A46" s="13"/>
      <c r="B46" s="14"/>
      <c r="C46" s="14"/>
      <c r="D46" s="14"/>
      <c r="E46" s="14"/>
      <c r="F46" s="15"/>
      <c r="G46" s="15"/>
      <c r="H46" s="15"/>
    </row>
    <row r="47" spans="1:8" ht="12.75">
      <c r="A47" s="13"/>
      <c r="B47" s="14"/>
      <c r="C47" s="14"/>
      <c r="D47" s="14"/>
      <c r="E47" s="14"/>
      <c r="F47" s="15"/>
      <c r="G47" s="15"/>
      <c r="H47" s="15"/>
    </row>
    <row r="48" spans="1:8" ht="12.75">
      <c r="A48" s="13"/>
      <c r="B48" s="14"/>
      <c r="C48" s="14"/>
      <c r="D48" s="14"/>
      <c r="E48" s="14"/>
      <c r="F48" s="15"/>
      <c r="G48" s="15"/>
      <c r="H48" s="15"/>
    </row>
    <row r="49" spans="1:8" ht="12.75">
      <c r="A49" s="13"/>
      <c r="B49" s="14"/>
      <c r="C49" s="14"/>
      <c r="D49" s="14"/>
      <c r="E49" s="14"/>
      <c r="F49" s="15"/>
      <c r="G49" s="15"/>
      <c r="H49" s="15"/>
    </row>
    <row r="50" spans="1:8" ht="12.75">
      <c r="A50" s="13"/>
      <c r="B50" s="14"/>
      <c r="C50" s="14"/>
      <c r="D50" s="14"/>
      <c r="E50" s="14"/>
      <c r="F50" s="15"/>
      <c r="G50" s="15"/>
      <c r="H50" s="15"/>
    </row>
    <row r="51" spans="1:8" ht="12.75">
      <c r="A51" s="13"/>
      <c r="B51" s="14"/>
      <c r="C51" s="14"/>
      <c r="D51" s="14"/>
      <c r="E51" s="14"/>
      <c r="F51" s="15"/>
      <c r="G51" s="15"/>
      <c r="H51" s="15"/>
    </row>
    <row r="52" spans="1:8" ht="12.75">
      <c r="A52" s="13"/>
      <c r="B52" s="14"/>
      <c r="C52" s="14"/>
      <c r="D52" s="14"/>
      <c r="E52" s="14"/>
      <c r="F52" s="15"/>
      <c r="G52" s="15"/>
      <c r="H52" s="15"/>
    </row>
    <row r="53" spans="1:8" ht="12.75">
      <c r="A53" s="13"/>
      <c r="B53" s="14"/>
      <c r="C53" s="14"/>
      <c r="D53" s="14"/>
      <c r="E53" s="14"/>
      <c r="F53" s="15"/>
      <c r="G53" s="15"/>
      <c r="H53" s="15"/>
    </row>
    <row r="56" spans="5:8" ht="12.75">
      <c r="E56" s="1"/>
      <c r="F56" s="7"/>
      <c r="G56" s="7"/>
      <c r="H56" s="26"/>
    </row>
    <row r="57" ht="12.75">
      <c r="H57" s="7" t="s">
        <v>16</v>
      </c>
    </row>
    <row r="59" ht="13.5" thickBot="1">
      <c r="H59" s="8" t="s">
        <v>0</v>
      </c>
    </row>
    <row r="60" spans="1:8" ht="13.5" customHeight="1" thickTop="1">
      <c r="A60" s="69" t="s">
        <v>50</v>
      </c>
      <c r="B60" s="72" t="s">
        <v>1</v>
      </c>
      <c r="C60" s="97"/>
      <c r="D60" s="97"/>
      <c r="E60" s="97"/>
      <c r="F60" s="75" t="s">
        <v>75</v>
      </c>
      <c r="G60" s="77" t="s">
        <v>76</v>
      </c>
      <c r="H60" s="62" t="s">
        <v>77</v>
      </c>
    </row>
    <row r="61" spans="1:8" ht="24" customHeight="1">
      <c r="A61" s="70"/>
      <c r="B61" s="74"/>
      <c r="C61" s="98"/>
      <c r="D61" s="98"/>
      <c r="E61" s="98"/>
      <c r="F61" s="76"/>
      <c r="G61" s="78"/>
      <c r="H61" s="63"/>
    </row>
    <row r="62" spans="1:8" ht="12.75">
      <c r="A62" s="99" t="s">
        <v>5</v>
      </c>
      <c r="B62" s="100"/>
      <c r="C62" s="100"/>
      <c r="D62" s="100"/>
      <c r="E62" s="101"/>
      <c r="F62" s="5"/>
      <c r="G62" s="5"/>
      <c r="H62" s="6"/>
    </row>
    <row r="63" spans="1:8" ht="12.75">
      <c r="A63" s="20"/>
      <c r="B63" s="67" t="s">
        <v>27</v>
      </c>
      <c r="C63" s="67"/>
      <c r="D63" s="67"/>
      <c r="E63" s="68"/>
      <c r="F63" s="42">
        <f>SUM(F64:F68)</f>
        <v>144681</v>
      </c>
      <c r="G63" s="42">
        <v>0</v>
      </c>
      <c r="H63" s="43">
        <f aca="true" t="shared" si="1" ref="H63:H73">F63+G63</f>
        <v>144681</v>
      </c>
    </row>
    <row r="64" spans="1:8" ht="12.75">
      <c r="A64" s="21" t="s">
        <v>40</v>
      </c>
      <c r="B64" s="90" t="s">
        <v>28</v>
      </c>
      <c r="C64" s="102"/>
      <c r="D64" s="102"/>
      <c r="E64" s="102"/>
      <c r="F64" s="44">
        <v>46016</v>
      </c>
      <c r="G64" s="44">
        <v>0</v>
      </c>
      <c r="H64" s="43">
        <f t="shared" si="1"/>
        <v>46016</v>
      </c>
    </row>
    <row r="65" spans="1:8" ht="12.75">
      <c r="A65" s="22" t="s">
        <v>41</v>
      </c>
      <c r="B65" s="80" t="s">
        <v>29</v>
      </c>
      <c r="C65" s="103"/>
      <c r="D65" s="103"/>
      <c r="E65" s="103"/>
      <c r="F65" s="45">
        <v>11550</v>
      </c>
      <c r="G65" s="45">
        <v>0</v>
      </c>
      <c r="H65" s="46">
        <f t="shared" si="1"/>
        <v>11550</v>
      </c>
    </row>
    <row r="66" spans="1:8" ht="12.75">
      <c r="A66" s="9" t="s">
        <v>46</v>
      </c>
      <c r="B66" s="80" t="s">
        <v>30</v>
      </c>
      <c r="C66" s="103"/>
      <c r="D66" s="103"/>
      <c r="E66" s="103"/>
      <c r="F66" s="45">
        <v>71340</v>
      </c>
      <c r="G66" s="45">
        <v>0</v>
      </c>
      <c r="H66" s="46">
        <f t="shared" si="1"/>
        <v>71340</v>
      </c>
    </row>
    <row r="67" spans="1:8" ht="12.75">
      <c r="A67" s="9" t="s">
        <v>53</v>
      </c>
      <c r="B67" s="80" t="s">
        <v>66</v>
      </c>
      <c r="C67" s="103"/>
      <c r="D67" s="103"/>
      <c r="E67" s="103"/>
      <c r="F67" s="45">
        <v>5870</v>
      </c>
      <c r="G67" s="45">
        <v>0</v>
      </c>
      <c r="H67" s="46">
        <f t="shared" si="1"/>
        <v>5870</v>
      </c>
    </row>
    <row r="68" spans="1:8" ht="12.75">
      <c r="A68" s="9" t="s">
        <v>54</v>
      </c>
      <c r="B68" s="80" t="s">
        <v>72</v>
      </c>
      <c r="C68" s="104"/>
      <c r="D68" s="104"/>
      <c r="E68" s="104"/>
      <c r="F68" s="45">
        <v>9905</v>
      </c>
      <c r="G68" s="45">
        <v>0</v>
      </c>
      <c r="H68" s="46">
        <f t="shared" si="1"/>
        <v>9905</v>
      </c>
    </row>
    <row r="69" spans="1:8" ht="12.75">
      <c r="A69" s="23"/>
      <c r="B69" s="68" t="s">
        <v>31</v>
      </c>
      <c r="C69" s="105"/>
      <c r="D69" s="105"/>
      <c r="E69" s="105"/>
      <c r="F69" s="48">
        <f>SUM(F70:F72)</f>
        <v>38535</v>
      </c>
      <c r="G69" s="48">
        <v>9138</v>
      </c>
      <c r="H69" s="43">
        <f t="shared" si="1"/>
        <v>47673</v>
      </c>
    </row>
    <row r="70" spans="1:8" ht="12.75">
      <c r="A70" s="21" t="s">
        <v>57</v>
      </c>
      <c r="B70" s="94" t="s">
        <v>32</v>
      </c>
      <c r="C70" s="106"/>
      <c r="D70" s="106"/>
      <c r="E70" s="106"/>
      <c r="F70" s="44">
        <v>29685</v>
      </c>
      <c r="G70" s="44">
        <v>9138</v>
      </c>
      <c r="H70" s="43">
        <f t="shared" si="1"/>
        <v>38823</v>
      </c>
    </row>
    <row r="71" spans="1:8" ht="12.75">
      <c r="A71" s="22" t="s">
        <v>58</v>
      </c>
      <c r="B71" s="79" t="s">
        <v>33</v>
      </c>
      <c r="C71" s="79"/>
      <c r="D71" s="79"/>
      <c r="E71" s="80"/>
      <c r="F71" s="45">
        <v>8350</v>
      </c>
      <c r="G71" s="45">
        <v>0</v>
      </c>
      <c r="H71" s="46">
        <f t="shared" si="1"/>
        <v>8350</v>
      </c>
    </row>
    <row r="72" spans="1:8" ht="12.75">
      <c r="A72" s="22" t="s">
        <v>59</v>
      </c>
      <c r="B72" s="80" t="s">
        <v>17</v>
      </c>
      <c r="C72" s="103"/>
      <c r="D72" s="103"/>
      <c r="E72" s="103"/>
      <c r="F72" s="49">
        <v>500</v>
      </c>
      <c r="G72" s="49">
        <v>0</v>
      </c>
      <c r="H72" s="47">
        <f t="shared" si="1"/>
        <v>500</v>
      </c>
    </row>
    <row r="73" spans="1:8" ht="12.75">
      <c r="A73" s="23" t="s">
        <v>60</v>
      </c>
      <c r="B73" s="67" t="s">
        <v>35</v>
      </c>
      <c r="C73" s="67"/>
      <c r="D73" s="67"/>
      <c r="E73" s="68"/>
      <c r="F73" s="48">
        <v>500</v>
      </c>
      <c r="G73" s="48">
        <v>1147</v>
      </c>
      <c r="H73" s="46">
        <f t="shared" si="1"/>
        <v>1647</v>
      </c>
    </row>
    <row r="74" spans="1:8" ht="12.75">
      <c r="A74" s="23" t="s">
        <v>61</v>
      </c>
      <c r="B74" s="67" t="s">
        <v>69</v>
      </c>
      <c r="C74" s="65"/>
      <c r="D74" s="65"/>
      <c r="E74" s="66"/>
      <c r="F74" s="48"/>
      <c r="G74" s="48"/>
      <c r="H74" s="43"/>
    </row>
    <row r="75" spans="1:8" ht="12.75">
      <c r="A75" s="23"/>
      <c r="B75" s="67" t="s">
        <v>34</v>
      </c>
      <c r="C75" s="67"/>
      <c r="D75" s="67"/>
      <c r="E75" s="68"/>
      <c r="F75" s="48">
        <v>66484</v>
      </c>
      <c r="G75" s="48">
        <v>-3792</v>
      </c>
      <c r="H75" s="43">
        <f>F75+G75</f>
        <v>62692</v>
      </c>
    </row>
    <row r="76" spans="1:8" ht="12.75">
      <c r="A76" s="22" t="s">
        <v>62</v>
      </c>
      <c r="B76" s="93" t="s">
        <v>19</v>
      </c>
      <c r="C76" s="111"/>
      <c r="D76" s="111"/>
      <c r="E76" s="112"/>
      <c r="F76" s="45">
        <v>66484</v>
      </c>
      <c r="G76" s="45">
        <v>-3792</v>
      </c>
      <c r="H76" s="43">
        <v>62692</v>
      </c>
    </row>
    <row r="77" spans="1:8" ht="12.75">
      <c r="A77" s="22" t="s">
        <v>63</v>
      </c>
      <c r="B77" s="80" t="s">
        <v>6</v>
      </c>
      <c r="C77" s="103"/>
      <c r="D77" s="103"/>
      <c r="E77" s="103"/>
      <c r="F77" s="45"/>
      <c r="G77" s="45"/>
      <c r="H77" s="46"/>
    </row>
    <row r="78" spans="1:8" ht="12.75">
      <c r="A78" s="27" t="s">
        <v>64</v>
      </c>
      <c r="B78" s="81" t="s">
        <v>36</v>
      </c>
      <c r="C78" s="81"/>
      <c r="D78" s="81"/>
      <c r="E78" s="82"/>
      <c r="F78" s="49"/>
      <c r="G78" s="49"/>
      <c r="H78" s="47"/>
    </row>
    <row r="79" spans="1:8" ht="12.75">
      <c r="A79" s="25" t="s">
        <v>70</v>
      </c>
      <c r="B79" s="113" t="s">
        <v>37</v>
      </c>
      <c r="C79" s="65"/>
      <c r="D79" s="65"/>
      <c r="E79" s="66"/>
      <c r="F79" s="48"/>
      <c r="G79" s="48"/>
      <c r="H79" s="46"/>
    </row>
    <row r="80" spans="1:8" ht="12.75">
      <c r="A80" s="22"/>
      <c r="B80" s="107" t="s">
        <v>38</v>
      </c>
      <c r="C80" s="108"/>
      <c r="D80" s="108"/>
      <c r="E80" s="108"/>
      <c r="F80" s="50">
        <f>SUM(F63,F69,F73,F75)</f>
        <v>250200</v>
      </c>
      <c r="G80" s="50">
        <v>6493</v>
      </c>
      <c r="H80" s="51">
        <f>SUM(H63+H69+H73+H75)</f>
        <v>256693</v>
      </c>
    </row>
    <row r="81" spans="1:8" ht="13.5" thickBot="1">
      <c r="A81" s="24"/>
      <c r="B81" s="109" t="s">
        <v>18</v>
      </c>
      <c r="C81" s="109"/>
      <c r="D81" s="109"/>
      <c r="E81" s="110"/>
      <c r="F81" s="52">
        <v>20</v>
      </c>
      <c r="G81" s="52">
        <v>0</v>
      </c>
      <c r="H81" s="53">
        <v>20</v>
      </c>
    </row>
    <row r="82" ht="13.5" thickTop="1"/>
  </sheetData>
  <mergeCells count="58">
    <mergeCell ref="B80:E80"/>
    <mergeCell ref="B81:E81"/>
    <mergeCell ref="B76:E76"/>
    <mergeCell ref="B77:E77"/>
    <mergeCell ref="B78:E78"/>
    <mergeCell ref="B79:E79"/>
    <mergeCell ref="B72:E72"/>
    <mergeCell ref="B73:E73"/>
    <mergeCell ref="B74:E74"/>
    <mergeCell ref="B75:E75"/>
    <mergeCell ref="B68:E68"/>
    <mergeCell ref="B69:E69"/>
    <mergeCell ref="B70:E70"/>
    <mergeCell ref="B71:E71"/>
    <mergeCell ref="B64:E64"/>
    <mergeCell ref="B65:E65"/>
    <mergeCell ref="B66:E66"/>
    <mergeCell ref="B67:E67"/>
    <mergeCell ref="G60:G61"/>
    <mergeCell ref="H60:H61"/>
    <mergeCell ref="A62:E62"/>
    <mergeCell ref="B63:E63"/>
    <mergeCell ref="B39:E39"/>
    <mergeCell ref="A60:A61"/>
    <mergeCell ref="B60:E61"/>
    <mergeCell ref="F60:F61"/>
    <mergeCell ref="B35:E35"/>
    <mergeCell ref="B36:E36"/>
    <mergeCell ref="B37:E37"/>
    <mergeCell ref="B38:E38"/>
    <mergeCell ref="B31:E31"/>
    <mergeCell ref="B32:E32"/>
    <mergeCell ref="B33:E33"/>
    <mergeCell ref="B34:E34"/>
    <mergeCell ref="B27:E27"/>
    <mergeCell ref="B28:E28"/>
    <mergeCell ref="B29:E29"/>
    <mergeCell ref="B30:E30"/>
    <mergeCell ref="B23:E23"/>
    <mergeCell ref="B24:E24"/>
    <mergeCell ref="B25:E25"/>
    <mergeCell ref="B26:E26"/>
    <mergeCell ref="B19:E19"/>
    <mergeCell ref="B20:E20"/>
    <mergeCell ref="B21:E21"/>
    <mergeCell ref="B22:E22"/>
    <mergeCell ref="H14:H15"/>
    <mergeCell ref="A16:E16"/>
    <mergeCell ref="B17:E17"/>
    <mergeCell ref="B18:E18"/>
    <mergeCell ref="A14:A15"/>
    <mergeCell ref="B14:E15"/>
    <mergeCell ref="F14:F15"/>
    <mergeCell ref="G14:G15"/>
    <mergeCell ref="F4:H4"/>
    <mergeCell ref="A8:H8"/>
    <mergeCell ref="A9:H9"/>
    <mergeCell ref="G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Ábrahámhegy-Balatonrendes-Salföld </cp:lastModifiedBy>
  <cp:lastPrinted>2012-06-05T07:55:24Z</cp:lastPrinted>
  <dcterms:created xsi:type="dcterms:W3CDTF">2004-08-25T07:05:16Z</dcterms:created>
  <dcterms:modified xsi:type="dcterms:W3CDTF">2012-06-26T13:46:28Z</dcterms:modified>
  <cp:category/>
  <cp:version/>
  <cp:contentType/>
  <cp:contentStatus/>
</cp:coreProperties>
</file>